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wydatki plan 2003" sheetId="1" r:id="rId1"/>
  </sheets>
  <definedNames/>
  <calcPr fullCalcOnLoad="1"/>
</workbook>
</file>

<file path=xl/sharedStrings.xml><?xml version="1.0" encoding="utf-8"?>
<sst xmlns="http://schemas.openxmlformats.org/spreadsheetml/2006/main" count="259" uniqueCount="108">
  <si>
    <t>BUDŻET POWIATU KARTUSKIEGO 1999 R</t>
  </si>
  <si>
    <t>DOCHODY</t>
  </si>
  <si>
    <t>Dział</t>
  </si>
  <si>
    <t>Uwagi</t>
  </si>
  <si>
    <t>Prace geodezyjne i kartograficzne</t>
  </si>
  <si>
    <t>Dotacje celowe otrzymane z budżetu</t>
  </si>
  <si>
    <t>na zadania bieżące z zakresu administracji</t>
  </si>
  <si>
    <t>Inspekcja Weterynaryjna</t>
  </si>
  <si>
    <t>Leśnictwo</t>
  </si>
  <si>
    <t>Pozostała działalność</t>
  </si>
  <si>
    <t>Gospodarka gruntami i nieruchomościami</t>
  </si>
  <si>
    <t>Oświata i wychowanie</t>
  </si>
  <si>
    <t>Placówki wychowania pozaszkolnego</t>
  </si>
  <si>
    <t>Ochrona zdrowia</t>
  </si>
  <si>
    <t>Opieka społeczna</t>
  </si>
  <si>
    <t>Domy pomocy społecznej</t>
  </si>
  <si>
    <t>Komisje poborowe</t>
  </si>
  <si>
    <t>Różne rozliczenia</t>
  </si>
  <si>
    <t>Komendy powiatowe Policji</t>
  </si>
  <si>
    <t xml:space="preserve"> </t>
  </si>
  <si>
    <t>Szpitale ogólne</t>
  </si>
  <si>
    <t>Rolnictwo i łowiectwo</t>
  </si>
  <si>
    <t xml:space="preserve"> rządowej oraz inne zadania zlec.ustawami </t>
  </si>
  <si>
    <t>Transport i łączność</t>
  </si>
  <si>
    <t>Gospodarka mieszkaniowa</t>
  </si>
  <si>
    <t>Działalność usługowa</t>
  </si>
  <si>
    <t>Nadzór budowlany</t>
  </si>
  <si>
    <t>Administracja publiczna</t>
  </si>
  <si>
    <t>Bezpieczeństwo publiczne i ochrona</t>
  </si>
  <si>
    <t>przeciwpożarowa</t>
  </si>
  <si>
    <t>Komendy powiatowe Państwowej Straży</t>
  </si>
  <si>
    <t>Pożarnej</t>
  </si>
  <si>
    <t>Rodziny zastępcze</t>
  </si>
  <si>
    <t>Zespoły do spraw orzekania o stopniu</t>
  </si>
  <si>
    <t>niepełnosprawności</t>
  </si>
  <si>
    <t>Powiatowe urzędy pracy</t>
  </si>
  <si>
    <t>Edukacyjna opieka wychowawcza</t>
  </si>
  <si>
    <t>Świetlice szkolne</t>
  </si>
  <si>
    <t>WYDATKI</t>
  </si>
  <si>
    <t>wydatki bieżące</t>
  </si>
  <si>
    <t>w tym:</t>
  </si>
  <si>
    <t>wynagrodzenia</t>
  </si>
  <si>
    <t>pochodne od wynagrodzeń</t>
  </si>
  <si>
    <t>Turystyka</t>
  </si>
  <si>
    <t>Rady powiatów</t>
  </si>
  <si>
    <t xml:space="preserve">wynagrodzenia </t>
  </si>
  <si>
    <t>wydatki majątkowe</t>
  </si>
  <si>
    <t>Obsługa papierów wartościowych</t>
  </si>
  <si>
    <t>kredytów i pożyczek jst</t>
  </si>
  <si>
    <t>Obsługa długu publicznego,</t>
  </si>
  <si>
    <t>Rezerwy ogólne i celowe</t>
  </si>
  <si>
    <t>wtym:</t>
  </si>
  <si>
    <t>Szkoły zawodowe specjalne</t>
  </si>
  <si>
    <t>Placówki opiekuńczo-wychowawcze</t>
  </si>
  <si>
    <t>Powiatowe centra pomocy rodzinie</t>
  </si>
  <si>
    <t>Pomoc materialna dla uczniów</t>
  </si>
  <si>
    <t>Kultura i ochrona dziedzictwa narodowego</t>
  </si>
  <si>
    <t>Kultura fizyczna i sport</t>
  </si>
  <si>
    <t>Źródło wydatków</t>
  </si>
  <si>
    <t>OGÓŁEM</t>
  </si>
  <si>
    <t>O1O</t>
  </si>
  <si>
    <t>O1021</t>
  </si>
  <si>
    <t>O20</t>
  </si>
  <si>
    <t>O2002</t>
  </si>
  <si>
    <t>Nadzór nad gospodarką leśną</t>
  </si>
  <si>
    <t>Licea ogólnokształcące</t>
  </si>
  <si>
    <t>Specjalne ośrodki szkolno wychowawcze</t>
  </si>
  <si>
    <t>Poradnie psychologiczno-pedagogiczne</t>
  </si>
  <si>
    <t>Biblioteki</t>
  </si>
  <si>
    <t>dotacje</t>
  </si>
  <si>
    <t xml:space="preserve"> wydatki bieżące</t>
  </si>
  <si>
    <t>rezerwy ogólne</t>
  </si>
  <si>
    <t>rezerwy celowe (oświata)</t>
  </si>
  <si>
    <t>Drogi publiczne powiatowe</t>
  </si>
  <si>
    <t>Urzędy wojewódzkie</t>
  </si>
  <si>
    <t>Starostwa powiatowe</t>
  </si>
  <si>
    <t>Szkoły zawodowe</t>
  </si>
  <si>
    <t>Plan 2003</t>
  </si>
  <si>
    <t>Pomoc dla repatriantów</t>
  </si>
  <si>
    <t>oraz inne poradnie specjalistyczne</t>
  </si>
  <si>
    <t xml:space="preserve">    BUDŻETU POWIATU KARTUSKIEGO NA ROK 2003</t>
  </si>
  <si>
    <t>Zwalczanie chorób zakaźnych zwierząt oraz</t>
  </si>
  <si>
    <t>O1022</t>
  </si>
  <si>
    <t>Licea profilowane</t>
  </si>
  <si>
    <t>Dokształcanie i doskonalenie nauczycieli</t>
  </si>
  <si>
    <t>Biblioteki pedagogiczne</t>
  </si>
  <si>
    <t>Szkoły podstawowe specjalne</t>
  </si>
  <si>
    <t>Gimnazja specjalne</t>
  </si>
  <si>
    <t>Załącznik Nr 2</t>
  </si>
  <si>
    <t>Rady Powiatu Kartuskiego</t>
  </si>
  <si>
    <t>z dnia 30 grudnia 2002 r.</t>
  </si>
  <si>
    <t>Rozliczenia z tytułu poręczeń i gwarancji</t>
  </si>
  <si>
    <t>do uchwały Nr III/24/2002</t>
  </si>
  <si>
    <t>Rozdział</t>
  </si>
  <si>
    <t>badania monitoringowe pozostałości</t>
  </si>
  <si>
    <t>chemicznych i biologicznych w tkankach</t>
  </si>
  <si>
    <t>zwierząt i produktach pochodzenia zwierzęcego</t>
  </si>
  <si>
    <t>Zadania w zakresie upowszechniania turystyki</t>
  </si>
  <si>
    <t>Opracowania geodezyjne i kartograficzne</t>
  </si>
  <si>
    <t>udzielonych przez Skarb Państwa lub jst</t>
  </si>
  <si>
    <t>wydatki związane z realizacją programów unijnych)</t>
  </si>
  <si>
    <t>rezerwy celowe (zabezpieczające ewentualne</t>
  </si>
  <si>
    <t xml:space="preserve">Ośrodki szkolenia, dokształcania i </t>
  </si>
  <si>
    <t>doskonalenia kadr</t>
  </si>
  <si>
    <t xml:space="preserve">Składki na ubezpieczenia zdrowotne oraz </t>
  </si>
  <si>
    <t xml:space="preserve">świadczczenia dla osób nie objętych </t>
  </si>
  <si>
    <t>obowiązkiem ubezpieczenia zdrowotnego</t>
  </si>
  <si>
    <t>Zasiłki rodzinne, pielęgnacyjne i wychowawcze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</si>
</sst>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Times New Roman CE"/>
      <family val="1"/>
    </font>
    <font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9" fontId="1" fillId="0" borderId="0" xfId="17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7" fillId="0" borderId="6" xfId="17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10" fillId="0" borderId="6" xfId="0" applyFont="1" applyBorder="1" applyAlignment="1">
      <alignment/>
    </xf>
    <xf numFmtId="0" fontId="7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/>
    </xf>
    <xf numFmtId="3" fontId="8" fillId="0" borderId="6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9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3" fontId="7" fillId="0" borderId="17" xfId="0" applyNumberFormat="1" applyFont="1" applyBorder="1" applyAlignment="1">
      <alignment/>
    </xf>
    <xf numFmtId="0" fontId="7" fillId="0" borderId="18" xfId="0" applyFont="1" applyBorder="1" applyAlignment="1">
      <alignment horizontal="center"/>
    </xf>
    <xf numFmtId="3" fontId="7" fillId="0" borderId="19" xfId="0" applyNumberFormat="1" applyFont="1" applyBorder="1" applyAlignment="1">
      <alignment/>
    </xf>
    <xf numFmtId="0" fontId="7" fillId="0" borderId="20" xfId="0" applyNumberFormat="1" applyFont="1" applyBorder="1" applyAlignment="1">
      <alignment horizontal="center"/>
    </xf>
    <xf numFmtId="3" fontId="7" fillId="0" borderId="21" xfId="0" applyNumberFormat="1" applyFont="1" applyBorder="1" applyAlignment="1">
      <alignment horizontal="right"/>
    </xf>
    <xf numFmtId="0" fontId="7" fillId="0" borderId="22" xfId="0" applyFont="1" applyBorder="1" applyAlignment="1">
      <alignment horizontal="center"/>
    </xf>
    <xf numFmtId="3" fontId="9" fillId="0" borderId="21" xfId="17" applyNumberFormat="1" applyFont="1" applyBorder="1" applyAlignment="1">
      <alignment horizontal="right"/>
    </xf>
    <xf numFmtId="0" fontId="7" fillId="0" borderId="23" xfId="0" applyFont="1" applyBorder="1" applyAlignment="1">
      <alignment horizontal="center"/>
    </xf>
    <xf numFmtId="3" fontId="4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0" fontId="7" fillId="0" borderId="2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3" fontId="9" fillId="0" borderId="21" xfId="0" applyNumberFormat="1" applyFont="1" applyBorder="1" applyAlignment="1">
      <alignment horizontal="right"/>
    </xf>
    <xf numFmtId="3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 horizontal="center"/>
    </xf>
    <xf numFmtId="3" fontId="9" fillId="0" borderId="25" xfId="0" applyNumberFormat="1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3" fontId="7" fillId="0" borderId="24" xfId="0" applyNumberFormat="1" applyFont="1" applyBorder="1" applyAlignment="1">
      <alignment horizontal="right"/>
    </xf>
    <xf numFmtId="3" fontId="7" fillId="0" borderId="21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3" fontId="9" fillId="0" borderId="24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3" fontId="7" fillId="0" borderId="19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3" fontId="4" fillId="0" borderId="25" xfId="0" applyNumberFormat="1" applyFont="1" applyBorder="1" applyAlignment="1">
      <alignment horizontal="right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3" fontId="4" fillId="0" borderId="24" xfId="0" applyNumberFormat="1" applyFont="1" applyBorder="1" applyAlignment="1">
      <alignment horizontal="right"/>
    </xf>
    <xf numFmtId="0" fontId="7" fillId="0" borderId="26" xfId="0" applyFont="1" applyBorder="1" applyAlignment="1">
      <alignment horizontal="center"/>
    </xf>
    <xf numFmtId="3" fontId="9" fillId="0" borderId="19" xfId="0" applyNumberFormat="1" applyFont="1" applyBorder="1" applyAlignment="1">
      <alignment horizontal="right"/>
    </xf>
    <xf numFmtId="3" fontId="7" fillId="0" borderId="25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0" fontId="4" fillId="0" borderId="23" xfId="0" applyFont="1" applyBorder="1" applyAlignment="1">
      <alignment horizontal="lef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7" fillId="0" borderId="30" xfId="0" applyFont="1" applyBorder="1" applyAlignment="1">
      <alignment/>
    </xf>
    <xf numFmtId="0" fontId="4" fillId="0" borderId="30" xfId="0" applyFont="1" applyBorder="1" applyAlignment="1">
      <alignment horizontal="center"/>
    </xf>
    <xf numFmtId="3" fontId="7" fillId="0" borderId="31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3" fontId="9" fillId="0" borderId="25" xfId="17" applyNumberFormat="1" applyFont="1" applyBorder="1" applyAlignment="1">
      <alignment horizontal="right"/>
    </xf>
    <xf numFmtId="3" fontId="9" fillId="0" borderId="2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36</xdr:row>
      <xdr:rowOff>114300</xdr:rowOff>
    </xdr:from>
    <xdr:to>
      <xdr:col>2</xdr:col>
      <xdr:colOff>361950</xdr:colOff>
      <xdr:row>36</xdr:row>
      <xdr:rowOff>114300</xdr:rowOff>
    </xdr:to>
    <xdr:sp>
      <xdr:nvSpPr>
        <xdr:cNvPr id="1" name="Line 7"/>
        <xdr:cNvSpPr>
          <a:spLocks/>
        </xdr:cNvSpPr>
      </xdr:nvSpPr>
      <xdr:spPr>
        <a:xfrm>
          <a:off x="1504950" y="29908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171450</xdr:colOff>
      <xdr:row>47</xdr:row>
      <xdr:rowOff>114300</xdr:rowOff>
    </xdr:from>
    <xdr:to>
      <xdr:col>2</xdr:col>
      <xdr:colOff>361950</xdr:colOff>
      <xdr:row>47</xdr:row>
      <xdr:rowOff>114300</xdr:rowOff>
    </xdr:to>
    <xdr:sp>
      <xdr:nvSpPr>
        <xdr:cNvPr id="2" name="Line 8"/>
        <xdr:cNvSpPr>
          <a:spLocks/>
        </xdr:cNvSpPr>
      </xdr:nvSpPr>
      <xdr:spPr>
        <a:xfrm>
          <a:off x="1504950" y="51911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171450</xdr:colOff>
      <xdr:row>52</xdr:row>
      <xdr:rowOff>114300</xdr:rowOff>
    </xdr:from>
    <xdr:to>
      <xdr:col>2</xdr:col>
      <xdr:colOff>361950</xdr:colOff>
      <xdr:row>52</xdr:row>
      <xdr:rowOff>114300</xdr:rowOff>
    </xdr:to>
    <xdr:sp>
      <xdr:nvSpPr>
        <xdr:cNvPr id="3" name="Line 9"/>
        <xdr:cNvSpPr>
          <a:spLocks/>
        </xdr:cNvSpPr>
      </xdr:nvSpPr>
      <xdr:spPr>
        <a:xfrm>
          <a:off x="1504950" y="57912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171450</xdr:colOff>
      <xdr:row>57</xdr:row>
      <xdr:rowOff>114300</xdr:rowOff>
    </xdr:from>
    <xdr:to>
      <xdr:col>2</xdr:col>
      <xdr:colOff>361950</xdr:colOff>
      <xdr:row>57</xdr:row>
      <xdr:rowOff>114300</xdr:rowOff>
    </xdr:to>
    <xdr:sp>
      <xdr:nvSpPr>
        <xdr:cNvPr id="4" name="Line 10"/>
        <xdr:cNvSpPr>
          <a:spLocks/>
        </xdr:cNvSpPr>
      </xdr:nvSpPr>
      <xdr:spPr>
        <a:xfrm>
          <a:off x="1504950" y="67913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171450</xdr:colOff>
      <xdr:row>60</xdr:row>
      <xdr:rowOff>114300</xdr:rowOff>
    </xdr:from>
    <xdr:to>
      <xdr:col>2</xdr:col>
      <xdr:colOff>361950</xdr:colOff>
      <xdr:row>60</xdr:row>
      <xdr:rowOff>114300</xdr:rowOff>
    </xdr:to>
    <xdr:sp>
      <xdr:nvSpPr>
        <xdr:cNvPr id="5" name="Line 11"/>
        <xdr:cNvSpPr>
          <a:spLocks/>
        </xdr:cNvSpPr>
      </xdr:nvSpPr>
      <xdr:spPr>
        <a:xfrm>
          <a:off x="1504950" y="73914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171450</xdr:colOff>
      <xdr:row>56</xdr:row>
      <xdr:rowOff>114300</xdr:rowOff>
    </xdr:from>
    <xdr:to>
      <xdr:col>2</xdr:col>
      <xdr:colOff>361950</xdr:colOff>
      <xdr:row>56</xdr:row>
      <xdr:rowOff>114300</xdr:rowOff>
    </xdr:to>
    <xdr:sp>
      <xdr:nvSpPr>
        <xdr:cNvPr id="6" name="Line 12"/>
        <xdr:cNvSpPr>
          <a:spLocks/>
        </xdr:cNvSpPr>
      </xdr:nvSpPr>
      <xdr:spPr>
        <a:xfrm>
          <a:off x="1504950" y="65913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171450</xdr:colOff>
      <xdr:row>63</xdr:row>
      <xdr:rowOff>114300</xdr:rowOff>
    </xdr:from>
    <xdr:to>
      <xdr:col>2</xdr:col>
      <xdr:colOff>361950</xdr:colOff>
      <xdr:row>63</xdr:row>
      <xdr:rowOff>114300</xdr:rowOff>
    </xdr:to>
    <xdr:sp>
      <xdr:nvSpPr>
        <xdr:cNvPr id="7" name="Line 13"/>
        <xdr:cNvSpPr>
          <a:spLocks/>
        </xdr:cNvSpPr>
      </xdr:nvSpPr>
      <xdr:spPr>
        <a:xfrm>
          <a:off x="1504950" y="79914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171450</xdr:colOff>
      <xdr:row>66</xdr:row>
      <xdr:rowOff>114300</xdr:rowOff>
    </xdr:from>
    <xdr:to>
      <xdr:col>2</xdr:col>
      <xdr:colOff>361950</xdr:colOff>
      <xdr:row>66</xdr:row>
      <xdr:rowOff>114300</xdr:rowOff>
    </xdr:to>
    <xdr:sp>
      <xdr:nvSpPr>
        <xdr:cNvPr id="8" name="Line 14"/>
        <xdr:cNvSpPr>
          <a:spLocks/>
        </xdr:cNvSpPr>
      </xdr:nvSpPr>
      <xdr:spPr>
        <a:xfrm>
          <a:off x="1504950" y="85915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171450</xdr:colOff>
      <xdr:row>72</xdr:row>
      <xdr:rowOff>114300</xdr:rowOff>
    </xdr:from>
    <xdr:to>
      <xdr:col>2</xdr:col>
      <xdr:colOff>361950</xdr:colOff>
      <xdr:row>72</xdr:row>
      <xdr:rowOff>114300</xdr:rowOff>
    </xdr:to>
    <xdr:sp>
      <xdr:nvSpPr>
        <xdr:cNvPr id="9" name="Line 15"/>
        <xdr:cNvSpPr>
          <a:spLocks/>
        </xdr:cNvSpPr>
      </xdr:nvSpPr>
      <xdr:spPr>
        <a:xfrm>
          <a:off x="1504950" y="8991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171450</xdr:colOff>
      <xdr:row>74</xdr:row>
      <xdr:rowOff>114300</xdr:rowOff>
    </xdr:from>
    <xdr:to>
      <xdr:col>2</xdr:col>
      <xdr:colOff>361950</xdr:colOff>
      <xdr:row>74</xdr:row>
      <xdr:rowOff>114300</xdr:rowOff>
    </xdr:to>
    <xdr:sp>
      <xdr:nvSpPr>
        <xdr:cNvPr id="10" name="Line 16"/>
        <xdr:cNvSpPr>
          <a:spLocks/>
        </xdr:cNvSpPr>
      </xdr:nvSpPr>
      <xdr:spPr>
        <a:xfrm>
          <a:off x="1504950" y="93916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171450</xdr:colOff>
      <xdr:row>78</xdr:row>
      <xdr:rowOff>114300</xdr:rowOff>
    </xdr:from>
    <xdr:to>
      <xdr:col>2</xdr:col>
      <xdr:colOff>361950</xdr:colOff>
      <xdr:row>78</xdr:row>
      <xdr:rowOff>114300</xdr:rowOff>
    </xdr:to>
    <xdr:sp>
      <xdr:nvSpPr>
        <xdr:cNvPr id="11" name="Line 17"/>
        <xdr:cNvSpPr>
          <a:spLocks/>
        </xdr:cNvSpPr>
      </xdr:nvSpPr>
      <xdr:spPr>
        <a:xfrm>
          <a:off x="1504950" y="101917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171450</xdr:colOff>
      <xdr:row>81</xdr:row>
      <xdr:rowOff>114300</xdr:rowOff>
    </xdr:from>
    <xdr:to>
      <xdr:col>2</xdr:col>
      <xdr:colOff>361950</xdr:colOff>
      <xdr:row>81</xdr:row>
      <xdr:rowOff>114300</xdr:rowOff>
    </xdr:to>
    <xdr:sp>
      <xdr:nvSpPr>
        <xdr:cNvPr id="12" name="Line 18"/>
        <xdr:cNvSpPr>
          <a:spLocks/>
        </xdr:cNvSpPr>
      </xdr:nvSpPr>
      <xdr:spPr>
        <a:xfrm>
          <a:off x="1504950" y="107918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171450</xdr:colOff>
      <xdr:row>86</xdr:row>
      <xdr:rowOff>114300</xdr:rowOff>
    </xdr:from>
    <xdr:to>
      <xdr:col>2</xdr:col>
      <xdr:colOff>361950</xdr:colOff>
      <xdr:row>86</xdr:row>
      <xdr:rowOff>114300</xdr:rowOff>
    </xdr:to>
    <xdr:sp>
      <xdr:nvSpPr>
        <xdr:cNvPr id="13" name="Line 19"/>
        <xdr:cNvSpPr>
          <a:spLocks/>
        </xdr:cNvSpPr>
      </xdr:nvSpPr>
      <xdr:spPr>
        <a:xfrm>
          <a:off x="1504950" y="117919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171450</xdr:colOff>
      <xdr:row>87</xdr:row>
      <xdr:rowOff>114300</xdr:rowOff>
    </xdr:from>
    <xdr:to>
      <xdr:col>2</xdr:col>
      <xdr:colOff>361950</xdr:colOff>
      <xdr:row>87</xdr:row>
      <xdr:rowOff>114300</xdr:rowOff>
    </xdr:to>
    <xdr:sp>
      <xdr:nvSpPr>
        <xdr:cNvPr id="14" name="Line 20"/>
        <xdr:cNvSpPr>
          <a:spLocks/>
        </xdr:cNvSpPr>
      </xdr:nvSpPr>
      <xdr:spPr>
        <a:xfrm>
          <a:off x="1504950" y="119919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171450</xdr:colOff>
      <xdr:row>93</xdr:row>
      <xdr:rowOff>114300</xdr:rowOff>
    </xdr:from>
    <xdr:to>
      <xdr:col>2</xdr:col>
      <xdr:colOff>361950</xdr:colOff>
      <xdr:row>93</xdr:row>
      <xdr:rowOff>114300</xdr:rowOff>
    </xdr:to>
    <xdr:sp>
      <xdr:nvSpPr>
        <xdr:cNvPr id="15" name="Line 21"/>
        <xdr:cNvSpPr>
          <a:spLocks/>
        </xdr:cNvSpPr>
      </xdr:nvSpPr>
      <xdr:spPr>
        <a:xfrm>
          <a:off x="1504950" y="131921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171450</xdr:colOff>
      <xdr:row>95</xdr:row>
      <xdr:rowOff>114300</xdr:rowOff>
    </xdr:from>
    <xdr:to>
      <xdr:col>2</xdr:col>
      <xdr:colOff>361950</xdr:colOff>
      <xdr:row>95</xdr:row>
      <xdr:rowOff>114300</xdr:rowOff>
    </xdr:to>
    <xdr:sp>
      <xdr:nvSpPr>
        <xdr:cNvPr id="16" name="Line 22"/>
        <xdr:cNvSpPr>
          <a:spLocks/>
        </xdr:cNvSpPr>
      </xdr:nvSpPr>
      <xdr:spPr>
        <a:xfrm>
          <a:off x="1504950" y="135921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171450</xdr:colOff>
      <xdr:row>100</xdr:row>
      <xdr:rowOff>114300</xdr:rowOff>
    </xdr:from>
    <xdr:to>
      <xdr:col>2</xdr:col>
      <xdr:colOff>361950</xdr:colOff>
      <xdr:row>100</xdr:row>
      <xdr:rowOff>114300</xdr:rowOff>
    </xdr:to>
    <xdr:sp>
      <xdr:nvSpPr>
        <xdr:cNvPr id="17" name="Line 23"/>
        <xdr:cNvSpPr>
          <a:spLocks/>
        </xdr:cNvSpPr>
      </xdr:nvSpPr>
      <xdr:spPr>
        <a:xfrm>
          <a:off x="1504950" y="143922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171450</xdr:colOff>
      <xdr:row>212</xdr:row>
      <xdr:rowOff>114300</xdr:rowOff>
    </xdr:from>
    <xdr:to>
      <xdr:col>2</xdr:col>
      <xdr:colOff>361950</xdr:colOff>
      <xdr:row>212</xdr:row>
      <xdr:rowOff>114300</xdr:rowOff>
    </xdr:to>
    <xdr:sp>
      <xdr:nvSpPr>
        <xdr:cNvPr id="18" name="Line 24"/>
        <xdr:cNvSpPr>
          <a:spLocks/>
        </xdr:cNvSpPr>
      </xdr:nvSpPr>
      <xdr:spPr>
        <a:xfrm>
          <a:off x="1504950" y="15192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171450</xdr:colOff>
      <xdr:row>215</xdr:row>
      <xdr:rowOff>114300</xdr:rowOff>
    </xdr:from>
    <xdr:to>
      <xdr:col>2</xdr:col>
      <xdr:colOff>361950</xdr:colOff>
      <xdr:row>215</xdr:row>
      <xdr:rowOff>114300</xdr:rowOff>
    </xdr:to>
    <xdr:sp>
      <xdr:nvSpPr>
        <xdr:cNvPr id="19" name="Line 25"/>
        <xdr:cNvSpPr>
          <a:spLocks/>
        </xdr:cNvSpPr>
      </xdr:nvSpPr>
      <xdr:spPr>
        <a:xfrm>
          <a:off x="1504950" y="157924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171450</xdr:colOff>
      <xdr:row>223</xdr:row>
      <xdr:rowOff>114300</xdr:rowOff>
    </xdr:from>
    <xdr:to>
      <xdr:col>2</xdr:col>
      <xdr:colOff>361950</xdr:colOff>
      <xdr:row>223</xdr:row>
      <xdr:rowOff>114300</xdr:rowOff>
    </xdr:to>
    <xdr:sp>
      <xdr:nvSpPr>
        <xdr:cNvPr id="20" name="Line 26"/>
        <xdr:cNvSpPr>
          <a:spLocks/>
        </xdr:cNvSpPr>
      </xdr:nvSpPr>
      <xdr:spPr>
        <a:xfrm>
          <a:off x="1504950" y="165925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171450</xdr:colOff>
      <xdr:row>228</xdr:row>
      <xdr:rowOff>114300</xdr:rowOff>
    </xdr:from>
    <xdr:to>
      <xdr:col>2</xdr:col>
      <xdr:colOff>361950</xdr:colOff>
      <xdr:row>228</xdr:row>
      <xdr:rowOff>114300</xdr:rowOff>
    </xdr:to>
    <xdr:sp>
      <xdr:nvSpPr>
        <xdr:cNvPr id="21" name="Line 27"/>
        <xdr:cNvSpPr>
          <a:spLocks/>
        </xdr:cNvSpPr>
      </xdr:nvSpPr>
      <xdr:spPr>
        <a:xfrm>
          <a:off x="1504950" y="173926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171450</xdr:colOff>
      <xdr:row>237</xdr:row>
      <xdr:rowOff>114300</xdr:rowOff>
    </xdr:from>
    <xdr:to>
      <xdr:col>2</xdr:col>
      <xdr:colOff>361950</xdr:colOff>
      <xdr:row>237</xdr:row>
      <xdr:rowOff>114300</xdr:rowOff>
    </xdr:to>
    <xdr:sp>
      <xdr:nvSpPr>
        <xdr:cNvPr id="22" name="Line 28"/>
        <xdr:cNvSpPr>
          <a:spLocks/>
        </xdr:cNvSpPr>
      </xdr:nvSpPr>
      <xdr:spPr>
        <a:xfrm>
          <a:off x="1504950" y="179927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171450</xdr:colOff>
      <xdr:row>253</xdr:row>
      <xdr:rowOff>114300</xdr:rowOff>
    </xdr:from>
    <xdr:to>
      <xdr:col>2</xdr:col>
      <xdr:colOff>361950</xdr:colOff>
      <xdr:row>253</xdr:row>
      <xdr:rowOff>114300</xdr:rowOff>
    </xdr:to>
    <xdr:sp>
      <xdr:nvSpPr>
        <xdr:cNvPr id="23" name="Line 29"/>
        <xdr:cNvSpPr>
          <a:spLocks/>
        </xdr:cNvSpPr>
      </xdr:nvSpPr>
      <xdr:spPr>
        <a:xfrm>
          <a:off x="1504950" y="197929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171450</xdr:colOff>
      <xdr:row>259</xdr:row>
      <xdr:rowOff>114300</xdr:rowOff>
    </xdr:from>
    <xdr:to>
      <xdr:col>2</xdr:col>
      <xdr:colOff>361950</xdr:colOff>
      <xdr:row>259</xdr:row>
      <xdr:rowOff>114300</xdr:rowOff>
    </xdr:to>
    <xdr:sp>
      <xdr:nvSpPr>
        <xdr:cNvPr id="24" name="Line 30"/>
        <xdr:cNvSpPr>
          <a:spLocks/>
        </xdr:cNvSpPr>
      </xdr:nvSpPr>
      <xdr:spPr>
        <a:xfrm>
          <a:off x="1504950" y="209931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171450</xdr:colOff>
      <xdr:row>264</xdr:row>
      <xdr:rowOff>114300</xdr:rowOff>
    </xdr:from>
    <xdr:to>
      <xdr:col>2</xdr:col>
      <xdr:colOff>361950</xdr:colOff>
      <xdr:row>264</xdr:row>
      <xdr:rowOff>114300</xdr:rowOff>
    </xdr:to>
    <xdr:sp>
      <xdr:nvSpPr>
        <xdr:cNvPr id="25" name="Line 31"/>
        <xdr:cNvSpPr>
          <a:spLocks/>
        </xdr:cNvSpPr>
      </xdr:nvSpPr>
      <xdr:spPr>
        <a:xfrm>
          <a:off x="1504950" y="219932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171450</xdr:colOff>
      <xdr:row>269</xdr:row>
      <xdr:rowOff>114300</xdr:rowOff>
    </xdr:from>
    <xdr:to>
      <xdr:col>2</xdr:col>
      <xdr:colOff>361950</xdr:colOff>
      <xdr:row>269</xdr:row>
      <xdr:rowOff>114300</xdr:rowOff>
    </xdr:to>
    <xdr:sp>
      <xdr:nvSpPr>
        <xdr:cNvPr id="26" name="Line 32"/>
        <xdr:cNvSpPr>
          <a:spLocks/>
        </xdr:cNvSpPr>
      </xdr:nvSpPr>
      <xdr:spPr>
        <a:xfrm>
          <a:off x="1504950" y="229933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171450</xdr:colOff>
      <xdr:row>300</xdr:row>
      <xdr:rowOff>114300</xdr:rowOff>
    </xdr:from>
    <xdr:to>
      <xdr:col>2</xdr:col>
      <xdr:colOff>361950</xdr:colOff>
      <xdr:row>300</xdr:row>
      <xdr:rowOff>114300</xdr:rowOff>
    </xdr:to>
    <xdr:sp>
      <xdr:nvSpPr>
        <xdr:cNvPr id="27" name="Line 33"/>
        <xdr:cNvSpPr>
          <a:spLocks/>
        </xdr:cNvSpPr>
      </xdr:nvSpPr>
      <xdr:spPr>
        <a:xfrm>
          <a:off x="1504950" y="251936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171450</xdr:colOff>
      <xdr:row>276</xdr:row>
      <xdr:rowOff>114300</xdr:rowOff>
    </xdr:from>
    <xdr:to>
      <xdr:col>2</xdr:col>
      <xdr:colOff>361950</xdr:colOff>
      <xdr:row>276</xdr:row>
      <xdr:rowOff>114300</xdr:rowOff>
    </xdr:to>
    <xdr:sp>
      <xdr:nvSpPr>
        <xdr:cNvPr id="28" name="Line 34"/>
        <xdr:cNvSpPr>
          <a:spLocks/>
        </xdr:cNvSpPr>
      </xdr:nvSpPr>
      <xdr:spPr>
        <a:xfrm>
          <a:off x="1504950" y="243935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171450</xdr:colOff>
      <xdr:row>302</xdr:row>
      <xdr:rowOff>114300</xdr:rowOff>
    </xdr:from>
    <xdr:to>
      <xdr:col>2</xdr:col>
      <xdr:colOff>361950</xdr:colOff>
      <xdr:row>302</xdr:row>
      <xdr:rowOff>114300</xdr:rowOff>
    </xdr:to>
    <xdr:sp>
      <xdr:nvSpPr>
        <xdr:cNvPr id="29" name="Line 35"/>
        <xdr:cNvSpPr>
          <a:spLocks/>
        </xdr:cNvSpPr>
      </xdr:nvSpPr>
      <xdr:spPr>
        <a:xfrm>
          <a:off x="1504950" y="255936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171450</xdr:colOff>
      <xdr:row>314</xdr:row>
      <xdr:rowOff>114300</xdr:rowOff>
    </xdr:from>
    <xdr:to>
      <xdr:col>2</xdr:col>
      <xdr:colOff>361950</xdr:colOff>
      <xdr:row>314</xdr:row>
      <xdr:rowOff>114300</xdr:rowOff>
    </xdr:to>
    <xdr:sp>
      <xdr:nvSpPr>
        <xdr:cNvPr id="30" name="Line 36"/>
        <xdr:cNvSpPr>
          <a:spLocks/>
        </xdr:cNvSpPr>
      </xdr:nvSpPr>
      <xdr:spPr>
        <a:xfrm>
          <a:off x="1504950" y="279939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171450</xdr:colOff>
      <xdr:row>321</xdr:row>
      <xdr:rowOff>114300</xdr:rowOff>
    </xdr:from>
    <xdr:to>
      <xdr:col>2</xdr:col>
      <xdr:colOff>361950</xdr:colOff>
      <xdr:row>321</xdr:row>
      <xdr:rowOff>114300</xdr:rowOff>
    </xdr:to>
    <xdr:sp>
      <xdr:nvSpPr>
        <xdr:cNvPr id="31" name="Line 37"/>
        <xdr:cNvSpPr>
          <a:spLocks/>
        </xdr:cNvSpPr>
      </xdr:nvSpPr>
      <xdr:spPr>
        <a:xfrm>
          <a:off x="1504950" y="293941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171450</xdr:colOff>
      <xdr:row>325</xdr:row>
      <xdr:rowOff>114300</xdr:rowOff>
    </xdr:from>
    <xdr:to>
      <xdr:col>2</xdr:col>
      <xdr:colOff>361950</xdr:colOff>
      <xdr:row>325</xdr:row>
      <xdr:rowOff>114300</xdr:rowOff>
    </xdr:to>
    <xdr:sp>
      <xdr:nvSpPr>
        <xdr:cNvPr id="32" name="Line 38"/>
        <xdr:cNvSpPr>
          <a:spLocks/>
        </xdr:cNvSpPr>
      </xdr:nvSpPr>
      <xdr:spPr>
        <a:xfrm>
          <a:off x="1504950" y="301942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171450</xdr:colOff>
      <xdr:row>326</xdr:row>
      <xdr:rowOff>0</xdr:rowOff>
    </xdr:from>
    <xdr:to>
      <xdr:col>2</xdr:col>
      <xdr:colOff>361950</xdr:colOff>
      <xdr:row>326</xdr:row>
      <xdr:rowOff>0</xdr:rowOff>
    </xdr:to>
    <xdr:sp>
      <xdr:nvSpPr>
        <xdr:cNvPr id="33" name="Line 39"/>
        <xdr:cNvSpPr>
          <a:spLocks/>
        </xdr:cNvSpPr>
      </xdr:nvSpPr>
      <xdr:spPr>
        <a:xfrm>
          <a:off x="1504950" y="302799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171450</xdr:colOff>
      <xdr:row>326</xdr:row>
      <xdr:rowOff>0</xdr:rowOff>
    </xdr:from>
    <xdr:to>
      <xdr:col>2</xdr:col>
      <xdr:colOff>361950</xdr:colOff>
      <xdr:row>326</xdr:row>
      <xdr:rowOff>0</xdr:rowOff>
    </xdr:to>
    <xdr:sp>
      <xdr:nvSpPr>
        <xdr:cNvPr id="34" name="Line 40"/>
        <xdr:cNvSpPr>
          <a:spLocks/>
        </xdr:cNvSpPr>
      </xdr:nvSpPr>
      <xdr:spPr>
        <a:xfrm>
          <a:off x="1504950" y="302799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171450</xdr:colOff>
      <xdr:row>329</xdr:row>
      <xdr:rowOff>114300</xdr:rowOff>
    </xdr:from>
    <xdr:to>
      <xdr:col>2</xdr:col>
      <xdr:colOff>361950</xdr:colOff>
      <xdr:row>329</xdr:row>
      <xdr:rowOff>114300</xdr:rowOff>
    </xdr:to>
    <xdr:sp>
      <xdr:nvSpPr>
        <xdr:cNvPr id="35" name="Line 41"/>
        <xdr:cNvSpPr>
          <a:spLocks/>
        </xdr:cNvSpPr>
      </xdr:nvSpPr>
      <xdr:spPr>
        <a:xfrm>
          <a:off x="1504950" y="309943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171450</xdr:colOff>
      <xdr:row>331</xdr:row>
      <xdr:rowOff>114300</xdr:rowOff>
    </xdr:from>
    <xdr:to>
      <xdr:col>2</xdr:col>
      <xdr:colOff>361950</xdr:colOff>
      <xdr:row>331</xdr:row>
      <xdr:rowOff>114300</xdr:rowOff>
    </xdr:to>
    <xdr:sp>
      <xdr:nvSpPr>
        <xdr:cNvPr id="36" name="Line 42"/>
        <xdr:cNvSpPr>
          <a:spLocks/>
        </xdr:cNvSpPr>
      </xdr:nvSpPr>
      <xdr:spPr>
        <a:xfrm>
          <a:off x="1504950" y="313944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171450</xdr:colOff>
      <xdr:row>335</xdr:row>
      <xdr:rowOff>114300</xdr:rowOff>
    </xdr:from>
    <xdr:to>
      <xdr:col>2</xdr:col>
      <xdr:colOff>361950</xdr:colOff>
      <xdr:row>335</xdr:row>
      <xdr:rowOff>114300</xdr:rowOff>
    </xdr:to>
    <xdr:sp>
      <xdr:nvSpPr>
        <xdr:cNvPr id="37" name="Line 43"/>
        <xdr:cNvSpPr>
          <a:spLocks/>
        </xdr:cNvSpPr>
      </xdr:nvSpPr>
      <xdr:spPr>
        <a:xfrm>
          <a:off x="1504950" y="321945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171450</xdr:colOff>
      <xdr:row>351</xdr:row>
      <xdr:rowOff>114300</xdr:rowOff>
    </xdr:from>
    <xdr:to>
      <xdr:col>2</xdr:col>
      <xdr:colOff>361950</xdr:colOff>
      <xdr:row>351</xdr:row>
      <xdr:rowOff>114300</xdr:rowOff>
    </xdr:to>
    <xdr:sp>
      <xdr:nvSpPr>
        <xdr:cNvPr id="38" name="Line 44"/>
        <xdr:cNvSpPr>
          <a:spLocks/>
        </xdr:cNvSpPr>
      </xdr:nvSpPr>
      <xdr:spPr>
        <a:xfrm>
          <a:off x="1504950" y="333946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171450</xdr:colOff>
      <xdr:row>368</xdr:row>
      <xdr:rowOff>114300</xdr:rowOff>
    </xdr:from>
    <xdr:to>
      <xdr:col>2</xdr:col>
      <xdr:colOff>361950</xdr:colOff>
      <xdr:row>368</xdr:row>
      <xdr:rowOff>114300</xdr:rowOff>
    </xdr:to>
    <xdr:sp>
      <xdr:nvSpPr>
        <xdr:cNvPr id="39" name="Line 45"/>
        <xdr:cNvSpPr>
          <a:spLocks/>
        </xdr:cNvSpPr>
      </xdr:nvSpPr>
      <xdr:spPr>
        <a:xfrm>
          <a:off x="1504950" y="341947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171450</xdr:colOff>
      <xdr:row>370</xdr:row>
      <xdr:rowOff>114300</xdr:rowOff>
    </xdr:from>
    <xdr:to>
      <xdr:col>2</xdr:col>
      <xdr:colOff>361950</xdr:colOff>
      <xdr:row>370</xdr:row>
      <xdr:rowOff>114300</xdr:rowOff>
    </xdr:to>
    <xdr:sp>
      <xdr:nvSpPr>
        <xdr:cNvPr id="40" name="Line 46"/>
        <xdr:cNvSpPr>
          <a:spLocks/>
        </xdr:cNvSpPr>
      </xdr:nvSpPr>
      <xdr:spPr>
        <a:xfrm>
          <a:off x="1504950" y="345948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171450</xdr:colOff>
      <xdr:row>383</xdr:row>
      <xdr:rowOff>114300</xdr:rowOff>
    </xdr:from>
    <xdr:to>
      <xdr:col>2</xdr:col>
      <xdr:colOff>361950</xdr:colOff>
      <xdr:row>383</xdr:row>
      <xdr:rowOff>114300</xdr:rowOff>
    </xdr:to>
    <xdr:sp>
      <xdr:nvSpPr>
        <xdr:cNvPr id="41" name="Line 47"/>
        <xdr:cNvSpPr>
          <a:spLocks/>
        </xdr:cNvSpPr>
      </xdr:nvSpPr>
      <xdr:spPr>
        <a:xfrm>
          <a:off x="1504950" y="349948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171450</xdr:colOff>
      <xdr:row>389</xdr:row>
      <xdr:rowOff>114300</xdr:rowOff>
    </xdr:from>
    <xdr:to>
      <xdr:col>2</xdr:col>
      <xdr:colOff>361950</xdr:colOff>
      <xdr:row>389</xdr:row>
      <xdr:rowOff>114300</xdr:rowOff>
    </xdr:to>
    <xdr:sp>
      <xdr:nvSpPr>
        <xdr:cNvPr id="42" name="Line 48"/>
        <xdr:cNvSpPr>
          <a:spLocks/>
        </xdr:cNvSpPr>
      </xdr:nvSpPr>
      <xdr:spPr>
        <a:xfrm>
          <a:off x="1504950" y="353949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171450</xdr:colOff>
      <xdr:row>395</xdr:row>
      <xdr:rowOff>114300</xdr:rowOff>
    </xdr:from>
    <xdr:to>
      <xdr:col>2</xdr:col>
      <xdr:colOff>361950</xdr:colOff>
      <xdr:row>395</xdr:row>
      <xdr:rowOff>114300</xdr:rowOff>
    </xdr:to>
    <xdr:sp>
      <xdr:nvSpPr>
        <xdr:cNvPr id="43" name="Line 49"/>
        <xdr:cNvSpPr>
          <a:spLocks/>
        </xdr:cNvSpPr>
      </xdr:nvSpPr>
      <xdr:spPr>
        <a:xfrm>
          <a:off x="1504950" y="365950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171450</xdr:colOff>
      <xdr:row>399</xdr:row>
      <xdr:rowOff>0</xdr:rowOff>
    </xdr:from>
    <xdr:to>
      <xdr:col>2</xdr:col>
      <xdr:colOff>361950</xdr:colOff>
      <xdr:row>399</xdr:row>
      <xdr:rowOff>0</xdr:rowOff>
    </xdr:to>
    <xdr:sp>
      <xdr:nvSpPr>
        <xdr:cNvPr id="44" name="Line 50"/>
        <xdr:cNvSpPr>
          <a:spLocks/>
        </xdr:cNvSpPr>
      </xdr:nvSpPr>
      <xdr:spPr>
        <a:xfrm>
          <a:off x="1504950" y="372808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171450</xdr:colOff>
      <xdr:row>400</xdr:row>
      <xdr:rowOff>114300</xdr:rowOff>
    </xdr:from>
    <xdr:to>
      <xdr:col>2</xdr:col>
      <xdr:colOff>361950</xdr:colOff>
      <xdr:row>400</xdr:row>
      <xdr:rowOff>114300</xdr:rowOff>
    </xdr:to>
    <xdr:sp>
      <xdr:nvSpPr>
        <xdr:cNvPr id="45" name="Line 51"/>
        <xdr:cNvSpPr>
          <a:spLocks/>
        </xdr:cNvSpPr>
      </xdr:nvSpPr>
      <xdr:spPr>
        <a:xfrm>
          <a:off x="1504950" y="375951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171450</xdr:colOff>
      <xdr:row>404</xdr:row>
      <xdr:rowOff>114300</xdr:rowOff>
    </xdr:from>
    <xdr:to>
      <xdr:col>2</xdr:col>
      <xdr:colOff>361950</xdr:colOff>
      <xdr:row>404</xdr:row>
      <xdr:rowOff>114300</xdr:rowOff>
    </xdr:to>
    <xdr:sp>
      <xdr:nvSpPr>
        <xdr:cNvPr id="46" name="Line 52"/>
        <xdr:cNvSpPr>
          <a:spLocks/>
        </xdr:cNvSpPr>
      </xdr:nvSpPr>
      <xdr:spPr>
        <a:xfrm>
          <a:off x="1504950" y="383952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171450</xdr:colOff>
      <xdr:row>415</xdr:row>
      <xdr:rowOff>114300</xdr:rowOff>
    </xdr:from>
    <xdr:to>
      <xdr:col>2</xdr:col>
      <xdr:colOff>361950</xdr:colOff>
      <xdr:row>415</xdr:row>
      <xdr:rowOff>114300</xdr:rowOff>
    </xdr:to>
    <xdr:sp>
      <xdr:nvSpPr>
        <xdr:cNvPr id="47" name="Line 53"/>
        <xdr:cNvSpPr>
          <a:spLocks/>
        </xdr:cNvSpPr>
      </xdr:nvSpPr>
      <xdr:spPr>
        <a:xfrm>
          <a:off x="1504950" y="399954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171450</xdr:colOff>
      <xdr:row>420</xdr:row>
      <xdr:rowOff>114300</xdr:rowOff>
    </xdr:from>
    <xdr:to>
      <xdr:col>2</xdr:col>
      <xdr:colOff>361950</xdr:colOff>
      <xdr:row>420</xdr:row>
      <xdr:rowOff>114300</xdr:rowOff>
    </xdr:to>
    <xdr:sp>
      <xdr:nvSpPr>
        <xdr:cNvPr id="48" name="Line 54"/>
        <xdr:cNvSpPr>
          <a:spLocks/>
        </xdr:cNvSpPr>
      </xdr:nvSpPr>
      <xdr:spPr>
        <a:xfrm>
          <a:off x="1504950" y="40995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171450</xdr:colOff>
      <xdr:row>425</xdr:row>
      <xdr:rowOff>114300</xdr:rowOff>
    </xdr:from>
    <xdr:to>
      <xdr:col>2</xdr:col>
      <xdr:colOff>361950</xdr:colOff>
      <xdr:row>425</xdr:row>
      <xdr:rowOff>114300</xdr:rowOff>
    </xdr:to>
    <xdr:sp>
      <xdr:nvSpPr>
        <xdr:cNvPr id="49" name="Line 55"/>
        <xdr:cNvSpPr>
          <a:spLocks/>
        </xdr:cNvSpPr>
      </xdr:nvSpPr>
      <xdr:spPr>
        <a:xfrm>
          <a:off x="1504950" y="419957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171450</xdr:colOff>
      <xdr:row>428</xdr:row>
      <xdr:rowOff>114300</xdr:rowOff>
    </xdr:from>
    <xdr:to>
      <xdr:col>2</xdr:col>
      <xdr:colOff>361950</xdr:colOff>
      <xdr:row>428</xdr:row>
      <xdr:rowOff>114300</xdr:rowOff>
    </xdr:to>
    <xdr:sp>
      <xdr:nvSpPr>
        <xdr:cNvPr id="50" name="Line 56"/>
        <xdr:cNvSpPr>
          <a:spLocks/>
        </xdr:cNvSpPr>
      </xdr:nvSpPr>
      <xdr:spPr>
        <a:xfrm>
          <a:off x="1504950" y="425958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171450</xdr:colOff>
      <xdr:row>440</xdr:row>
      <xdr:rowOff>114300</xdr:rowOff>
    </xdr:from>
    <xdr:to>
      <xdr:col>2</xdr:col>
      <xdr:colOff>361950</xdr:colOff>
      <xdr:row>440</xdr:row>
      <xdr:rowOff>114300</xdr:rowOff>
    </xdr:to>
    <xdr:sp>
      <xdr:nvSpPr>
        <xdr:cNvPr id="51" name="Line 57"/>
        <xdr:cNvSpPr>
          <a:spLocks/>
        </xdr:cNvSpPr>
      </xdr:nvSpPr>
      <xdr:spPr>
        <a:xfrm>
          <a:off x="1504950" y="437959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171450</xdr:colOff>
      <xdr:row>442</xdr:row>
      <xdr:rowOff>114300</xdr:rowOff>
    </xdr:from>
    <xdr:to>
      <xdr:col>2</xdr:col>
      <xdr:colOff>361950</xdr:colOff>
      <xdr:row>442</xdr:row>
      <xdr:rowOff>114300</xdr:rowOff>
    </xdr:to>
    <xdr:sp>
      <xdr:nvSpPr>
        <xdr:cNvPr id="52" name="Line 58"/>
        <xdr:cNvSpPr>
          <a:spLocks/>
        </xdr:cNvSpPr>
      </xdr:nvSpPr>
      <xdr:spPr>
        <a:xfrm>
          <a:off x="1504950" y="441960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171450</xdr:colOff>
      <xdr:row>446</xdr:row>
      <xdr:rowOff>114300</xdr:rowOff>
    </xdr:from>
    <xdr:to>
      <xdr:col>2</xdr:col>
      <xdr:colOff>361950</xdr:colOff>
      <xdr:row>446</xdr:row>
      <xdr:rowOff>114300</xdr:rowOff>
    </xdr:to>
    <xdr:sp>
      <xdr:nvSpPr>
        <xdr:cNvPr id="53" name="Line 59"/>
        <xdr:cNvSpPr>
          <a:spLocks/>
        </xdr:cNvSpPr>
      </xdr:nvSpPr>
      <xdr:spPr>
        <a:xfrm>
          <a:off x="1504950" y="449961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171450</xdr:colOff>
      <xdr:row>450</xdr:row>
      <xdr:rowOff>114300</xdr:rowOff>
    </xdr:from>
    <xdr:to>
      <xdr:col>2</xdr:col>
      <xdr:colOff>361950</xdr:colOff>
      <xdr:row>450</xdr:row>
      <xdr:rowOff>114300</xdr:rowOff>
    </xdr:to>
    <xdr:sp>
      <xdr:nvSpPr>
        <xdr:cNvPr id="54" name="Line 60"/>
        <xdr:cNvSpPr>
          <a:spLocks/>
        </xdr:cNvSpPr>
      </xdr:nvSpPr>
      <xdr:spPr>
        <a:xfrm>
          <a:off x="1504950" y="457962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171450</xdr:colOff>
      <xdr:row>455</xdr:row>
      <xdr:rowOff>0</xdr:rowOff>
    </xdr:from>
    <xdr:to>
      <xdr:col>2</xdr:col>
      <xdr:colOff>361950</xdr:colOff>
      <xdr:row>455</xdr:row>
      <xdr:rowOff>0</xdr:rowOff>
    </xdr:to>
    <xdr:sp>
      <xdr:nvSpPr>
        <xdr:cNvPr id="55" name="Line 61"/>
        <xdr:cNvSpPr>
          <a:spLocks/>
        </xdr:cNvSpPr>
      </xdr:nvSpPr>
      <xdr:spPr>
        <a:xfrm>
          <a:off x="1504950" y="46682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171450</xdr:colOff>
      <xdr:row>456</xdr:row>
      <xdr:rowOff>114300</xdr:rowOff>
    </xdr:from>
    <xdr:to>
      <xdr:col>2</xdr:col>
      <xdr:colOff>361950</xdr:colOff>
      <xdr:row>456</xdr:row>
      <xdr:rowOff>114300</xdr:rowOff>
    </xdr:to>
    <xdr:sp>
      <xdr:nvSpPr>
        <xdr:cNvPr id="56" name="Line 62"/>
        <xdr:cNvSpPr>
          <a:spLocks/>
        </xdr:cNvSpPr>
      </xdr:nvSpPr>
      <xdr:spPr>
        <a:xfrm>
          <a:off x="1504950" y="469963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171450</xdr:colOff>
      <xdr:row>460</xdr:row>
      <xdr:rowOff>114300</xdr:rowOff>
    </xdr:from>
    <xdr:to>
      <xdr:col>2</xdr:col>
      <xdr:colOff>361950</xdr:colOff>
      <xdr:row>460</xdr:row>
      <xdr:rowOff>114300</xdr:rowOff>
    </xdr:to>
    <xdr:sp>
      <xdr:nvSpPr>
        <xdr:cNvPr id="57" name="Line 63"/>
        <xdr:cNvSpPr>
          <a:spLocks/>
        </xdr:cNvSpPr>
      </xdr:nvSpPr>
      <xdr:spPr>
        <a:xfrm>
          <a:off x="1504950" y="477964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171450</xdr:colOff>
      <xdr:row>92</xdr:row>
      <xdr:rowOff>114300</xdr:rowOff>
    </xdr:from>
    <xdr:to>
      <xdr:col>2</xdr:col>
      <xdr:colOff>361950</xdr:colOff>
      <xdr:row>92</xdr:row>
      <xdr:rowOff>114300</xdr:rowOff>
    </xdr:to>
    <xdr:sp>
      <xdr:nvSpPr>
        <xdr:cNvPr id="58" name="Line 64"/>
        <xdr:cNvSpPr>
          <a:spLocks/>
        </xdr:cNvSpPr>
      </xdr:nvSpPr>
      <xdr:spPr>
        <a:xfrm>
          <a:off x="1504950" y="129921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171450</xdr:colOff>
      <xdr:row>268</xdr:row>
      <xdr:rowOff>114300</xdr:rowOff>
    </xdr:from>
    <xdr:to>
      <xdr:col>2</xdr:col>
      <xdr:colOff>361950</xdr:colOff>
      <xdr:row>268</xdr:row>
      <xdr:rowOff>114300</xdr:rowOff>
    </xdr:to>
    <xdr:sp>
      <xdr:nvSpPr>
        <xdr:cNvPr id="59" name="Line 65"/>
        <xdr:cNvSpPr>
          <a:spLocks/>
        </xdr:cNvSpPr>
      </xdr:nvSpPr>
      <xdr:spPr>
        <a:xfrm>
          <a:off x="1504950" y="227933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171450</xdr:colOff>
      <xdr:row>332</xdr:row>
      <xdr:rowOff>114300</xdr:rowOff>
    </xdr:from>
    <xdr:to>
      <xdr:col>2</xdr:col>
      <xdr:colOff>361950</xdr:colOff>
      <xdr:row>332</xdr:row>
      <xdr:rowOff>114300</xdr:rowOff>
    </xdr:to>
    <xdr:sp>
      <xdr:nvSpPr>
        <xdr:cNvPr id="60" name="Line 66"/>
        <xdr:cNvSpPr>
          <a:spLocks/>
        </xdr:cNvSpPr>
      </xdr:nvSpPr>
      <xdr:spPr>
        <a:xfrm>
          <a:off x="1504950" y="315944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171450</xdr:colOff>
      <xdr:row>349</xdr:row>
      <xdr:rowOff>114300</xdr:rowOff>
    </xdr:from>
    <xdr:to>
      <xdr:col>2</xdr:col>
      <xdr:colOff>361950</xdr:colOff>
      <xdr:row>349</xdr:row>
      <xdr:rowOff>114300</xdr:rowOff>
    </xdr:to>
    <xdr:sp>
      <xdr:nvSpPr>
        <xdr:cNvPr id="61" name="Line 67"/>
        <xdr:cNvSpPr>
          <a:spLocks/>
        </xdr:cNvSpPr>
      </xdr:nvSpPr>
      <xdr:spPr>
        <a:xfrm>
          <a:off x="1504950" y="32994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171450</xdr:colOff>
      <xdr:row>393</xdr:row>
      <xdr:rowOff>0</xdr:rowOff>
    </xdr:from>
    <xdr:to>
      <xdr:col>2</xdr:col>
      <xdr:colOff>361950</xdr:colOff>
      <xdr:row>393</xdr:row>
      <xdr:rowOff>0</xdr:rowOff>
    </xdr:to>
    <xdr:sp>
      <xdr:nvSpPr>
        <xdr:cNvPr id="62" name="Line 68"/>
        <xdr:cNvSpPr>
          <a:spLocks/>
        </xdr:cNvSpPr>
      </xdr:nvSpPr>
      <xdr:spPr>
        <a:xfrm>
          <a:off x="1504950" y="36080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171450</xdr:colOff>
      <xdr:row>408</xdr:row>
      <xdr:rowOff>114300</xdr:rowOff>
    </xdr:from>
    <xdr:to>
      <xdr:col>2</xdr:col>
      <xdr:colOff>361950</xdr:colOff>
      <xdr:row>408</xdr:row>
      <xdr:rowOff>114300</xdr:rowOff>
    </xdr:to>
    <xdr:sp>
      <xdr:nvSpPr>
        <xdr:cNvPr id="63" name="Line 69"/>
        <xdr:cNvSpPr>
          <a:spLocks/>
        </xdr:cNvSpPr>
      </xdr:nvSpPr>
      <xdr:spPr>
        <a:xfrm>
          <a:off x="1504950" y="3919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171450</xdr:colOff>
      <xdr:row>88</xdr:row>
      <xdr:rowOff>114300</xdr:rowOff>
    </xdr:from>
    <xdr:to>
      <xdr:col>2</xdr:col>
      <xdr:colOff>361950</xdr:colOff>
      <xdr:row>88</xdr:row>
      <xdr:rowOff>114300</xdr:rowOff>
    </xdr:to>
    <xdr:sp>
      <xdr:nvSpPr>
        <xdr:cNvPr id="64" name="Line 70"/>
        <xdr:cNvSpPr>
          <a:spLocks/>
        </xdr:cNvSpPr>
      </xdr:nvSpPr>
      <xdr:spPr>
        <a:xfrm>
          <a:off x="1504950" y="121920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171450</xdr:colOff>
      <xdr:row>424</xdr:row>
      <xdr:rowOff>114300</xdr:rowOff>
    </xdr:from>
    <xdr:to>
      <xdr:col>2</xdr:col>
      <xdr:colOff>361950</xdr:colOff>
      <xdr:row>424</xdr:row>
      <xdr:rowOff>114300</xdr:rowOff>
    </xdr:to>
    <xdr:sp>
      <xdr:nvSpPr>
        <xdr:cNvPr id="65" name="Line 71"/>
        <xdr:cNvSpPr>
          <a:spLocks/>
        </xdr:cNvSpPr>
      </xdr:nvSpPr>
      <xdr:spPr>
        <a:xfrm>
          <a:off x="1504950" y="41795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171450</xdr:colOff>
      <xdr:row>447</xdr:row>
      <xdr:rowOff>114300</xdr:rowOff>
    </xdr:from>
    <xdr:to>
      <xdr:col>2</xdr:col>
      <xdr:colOff>361950</xdr:colOff>
      <xdr:row>447</xdr:row>
      <xdr:rowOff>114300</xdr:rowOff>
    </xdr:to>
    <xdr:sp>
      <xdr:nvSpPr>
        <xdr:cNvPr id="66" name="Line 72"/>
        <xdr:cNvSpPr>
          <a:spLocks/>
        </xdr:cNvSpPr>
      </xdr:nvSpPr>
      <xdr:spPr>
        <a:xfrm>
          <a:off x="1504950" y="451961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171450</xdr:colOff>
      <xdr:row>449</xdr:row>
      <xdr:rowOff>0</xdr:rowOff>
    </xdr:from>
    <xdr:to>
      <xdr:col>2</xdr:col>
      <xdr:colOff>361950</xdr:colOff>
      <xdr:row>449</xdr:row>
      <xdr:rowOff>0</xdr:rowOff>
    </xdr:to>
    <xdr:sp>
      <xdr:nvSpPr>
        <xdr:cNvPr id="67" name="Line 73"/>
        <xdr:cNvSpPr>
          <a:spLocks/>
        </xdr:cNvSpPr>
      </xdr:nvSpPr>
      <xdr:spPr>
        <a:xfrm>
          <a:off x="1504950" y="454818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171450</xdr:colOff>
      <xdr:row>455</xdr:row>
      <xdr:rowOff>0</xdr:rowOff>
    </xdr:from>
    <xdr:to>
      <xdr:col>2</xdr:col>
      <xdr:colOff>361950</xdr:colOff>
      <xdr:row>455</xdr:row>
      <xdr:rowOff>0</xdr:rowOff>
    </xdr:to>
    <xdr:sp>
      <xdr:nvSpPr>
        <xdr:cNvPr id="68" name="Line 74"/>
        <xdr:cNvSpPr>
          <a:spLocks/>
        </xdr:cNvSpPr>
      </xdr:nvSpPr>
      <xdr:spPr>
        <a:xfrm>
          <a:off x="1504950" y="46682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171450</xdr:colOff>
      <xdr:row>457</xdr:row>
      <xdr:rowOff>114300</xdr:rowOff>
    </xdr:from>
    <xdr:to>
      <xdr:col>2</xdr:col>
      <xdr:colOff>361950</xdr:colOff>
      <xdr:row>457</xdr:row>
      <xdr:rowOff>114300</xdr:rowOff>
    </xdr:to>
    <xdr:sp>
      <xdr:nvSpPr>
        <xdr:cNvPr id="69" name="Line 75"/>
        <xdr:cNvSpPr>
          <a:spLocks/>
        </xdr:cNvSpPr>
      </xdr:nvSpPr>
      <xdr:spPr>
        <a:xfrm>
          <a:off x="1504950" y="47196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171450</xdr:colOff>
      <xdr:row>461</xdr:row>
      <xdr:rowOff>114300</xdr:rowOff>
    </xdr:from>
    <xdr:to>
      <xdr:col>2</xdr:col>
      <xdr:colOff>361950</xdr:colOff>
      <xdr:row>461</xdr:row>
      <xdr:rowOff>114300</xdr:rowOff>
    </xdr:to>
    <xdr:sp>
      <xdr:nvSpPr>
        <xdr:cNvPr id="70" name="Line 76"/>
        <xdr:cNvSpPr>
          <a:spLocks/>
        </xdr:cNvSpPr>
      </xdr:nvSpPr>
      <xdr:spPr>
        <a:xfrm>
          <a:off x="1504950" y="479964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171450</xdr:colOff>
      <xdr:row>308</xdr:row>
      <xdr:rowOff>114300</xdr:rowOff>
    </xdr:from>
    <xdr:to>
      <xdr:col>2</xdr:col>
      <xdr:colOff>361950</xdr:colOff>
      <xdr:row>308</xdr:row>
      <xdr:rowOff>114300</xdr:rowOff>
    </xdr:to>
    <xdr:sp>
      <xdr:nvSpPr>
        <xdr:cNvPr id="71" name="Line 77"/>
        <xdr:cNvSpPr>
          <a:spLocks/>
        </xdr:cNvSpPr>
      </xdr:nvSpPr>
      <xdr:spPr>
        <a:xfrm>
          <a:off x="1504950" y="267938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171450</xdr:colOff>
      <xdr:row>406</xdr:row>
      <xdr:rowOff>114300</xdr:rowOff>
    </xdr:from>
    <xdr:to>
      <xdr:col>2</xdr:col>
      <xdr:colOff>361950</xdr:colOff>
      <xdr:row>406</xdr:row>
      <xdr:rowOff>114300</xdr:rowOff>
    </xdr:to>
    <xdr:sp>
      <xdr:nvSpPr>
        <xdr:cNvPr id="72" name="Line 78"/>
        <xdr:cNvSpPr>
          <a:spLocks/>
        </xdr:cNvSpPr>
      </xdr:nvSpPr>
      <xdr:spPr>
        <a:xfrm>
          <a:off x="1504950" y="387953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171450</xdr:colOff>
      <xdr:row>451</xdr:row>
      <xdr:rowOff>114300</xdr:rowOff>
    </xdr:from>
    <xdr:to>
      <xdr:col>2</xdr:col>
      <xdr:colOff>361950</xdr:colOff>
      <xdr:row>451</xdr:row>
      <xdr:rowOff>114300</xdr:rowOff>
    </xdr:to>
    <xdr:sp>
      <xdr:nvSpPr>
        <xdr:cNvPr id="73" name="Line 79"/>
        <xdr:cNvSpPr>
          <a:spLocks/>
        </xdr:cNvSpPr>
      </xdr:nvSpPr>
      <xdr:spPr>
        <a:xfrm>
          <a:off x="1504950" y="459962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171450</xdr:colOff>
      <xdr:row>324</xdr:row>
      <xdr:rowOff>114300</xdr:rowOff>
    </xdr:from>
    <xdr:to>
      <xdr:col>2</xdr:col>
      <xdr:colOff>361950</xdr:colOff>
      <xdr:row>324</xdr:row>
      <xdr:rowOff>114300</xdr:rowOff>
    </xdr:to>
    <xdr:sp>
      <xdr:nvSpPr>
        <xdr:cNvPr id="74" name="Line 80"/>
        <xdr:cNvSpPr>
          <a:spLocks/>
        </xdr:cNvSpPr>
      </xdr:nvSpPr>
      <xdr:spPr>
        <a:xfrm>
          <a:off x="1504950" y="299942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171450</xdr:colOff>
      <xdr:row>409</xdr:row>
      <xdr:rowOff>114300</xdr:rowOff>
    </xdr:from>
    <xdr:to>
      <xdr:col>2</xdr:col>
      <xdr:colOff>361950</xdr:colOff>
      <xdr:row>409</xdr:row>
      <xdr:rowOff>114300</xdr:rowOff>
    </xdr:to>
    <xdr:sp>
      <xdr:nvSpPr>
        <xdr:cNvPr id="75" name="Line 82"/>
        <xdr:cNvSpPr>
          <a:spLocks/>
        </xdr:cNvSpPr>
      </xdr:nvSpPr>
      <xdr:spPr>
        <a:xfrm>
          <a:off x="1504950" y="393954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171450</xdr:colOff>
      <xdr:row>432</xdr:row>
      <xdr:rowOff>114300</xdr:rowOff>
    </xdr:from>
    <xdr:to>
      <xdr:col>2</xdr:col>
      <xdr:colOff>361950</xdr:colOff>
      <xdr:row>432</xdr:row>
      <xdr:rowOff>114300</xdr:rowOff>
    </xdr:to>
    <xdr:sp>
      <xdr:nvSpPr>
        <xdr:cNvPr id="76" name="Line 83"/>
        <xdr:cNvSpPr>
          <a:spLocks/>
        </xdr:cNvSpPr>
      </xdr:nvSpPr>
      <xdr:spPr>
        <a:xfrm>
          <a:off x="1504950" y="433959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171450</xdr:colOff>
      <xdr:row>44</xdr:row>
      <xdr:rowOff>114300</xdr:rowOff>
    </xdr:from>
    <xdr:to>
      <xdr:col>2</xdr:col>
      <xdr:colOff>361950</xdr:colOff>
      <xdr:row>44</xdr:row>
      <xdr:rowOff>114300</xdr:rowOff>
    </xdr:to>
    <xdr:sp>
      <xdr:nvSpPr>
        <xdr:cNvPr id="77" name="Line 84"/>
        <xdr:cNvSpPr>
          <a:spLocks/>
        </xdr:cNvSpPr>
      </xdr:nvSpPr>
      <xdr:spPr>
        <a:xfrm>
          <a:off x="1504950" y="45910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171450</xdr:colOff>
      <xdr:row>257</xdr:row>
      <xdr:rowOff>114300</xdr:rowOff>
    </xdr:from>
    <xdr:to>
      <xdr:col>2</xdr:col>
      <xdr:colOff>361950</xdr:colOff>
      <xdr:row>257</xdr:row>
      <xdr:rowOff>114300</xdr:rowOff>
    </xdr:to>
    <xdr:sp>
      <xdr:nvSpPr>
        <xdr:cNvPr id="78" name="Line 85"/>
        <xdr:cNvSpPr>
          <a:spLocks/>
        </xdr:cNvSpPr>
      </xdr:nvSpPr>
      <xdr:spPr>
        <a:xfrm>
          <a:off x="1504950" y="205930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171450</xdr:colOff>
      <xdr:row>271</xdr:row>
      <xdr:rowOff>114300</xdr:rowOff>
    </xdr:from>
    <xdr:to>
      <xdr:col>2</xdr:col>
      <xdr:colOff>361950</xdr:colOff>
      <xdr:row>271</xdr:row>
      <xdr:rowOff>114300</xdr:rowOff>
    </xdr:to>
    <xdr:sp>
      <xdr:nvSpPr>
        <xdr:cNvPr id="79" name="Line 86"/>
        <xdr:cNvSpPr>
          <a:spLocks/>
        </xdr:cNvSpPr>
      </xdr:nvSpPr>
      <xdr:spPr>
        <a:xfrm>
          <a:off x="1504950" y="233934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171450</xdr:colOff>
      <xdr:row>312</xdr:row>
      <xdr:rowOff>114300</xdr:rowOff>
    </xdr:from>
    <xdr:to>
      <xdr:col>2</xdr:col>
      <xdr:colOff>361950</xdr:colOff>
      <xdr:row>312</xdr:row>
      <xdr:rowOff>114300</xdr:rowOff>
    </xdr:to>
    <xdr:sp>
      <xdr:nvSpPr>
        <xdr:cNvPr id="80" name="Line 87"/>
        <xdr:cNvSpPr>
          <a:spLocks/>
        </xdr:cNvSpPr>
      </xdr:nvSpPr>
      <xdr:spPr>
        <a:xfrm>
          <a:off x="1504950" y="275939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171450</xdr:colOff>
      <xdr:row>444</xdr:row>
      <xdr:rowOff>114300</xdr:rowOff>
    </xdr:from>
    <xdr:to>
      <xdr:col>2</xdr:col>
      <xdr:colOff>361950</xdr:colOff>
      <xdr:row>444</xdr:row>
      <xdr:rowOff>114300</xdr:rowOff>
    </xdr:to>
    <xdr:sp>
      <xdr:nvSpPr>
        <xdr:cNvPr id="81" name="Line 88"/>
        <xdr:cNvSpPr>
          <a:spLocks/>
        </xdr:cNvSpPr>
      </xdr:nvSpPr>
      <xdr:spPr>
        <a:xfrm>
          <a:off x="1504950" y="445960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171450</xdr:colOff>
      <xdr:row>316</xdr:row>
      <xdr:rowOff>114300</xdr:rowOff>
    </xdr:from>
    <xdr:to>
      <xdr:col>2</xdr:col>
      <xdr:colOff>361950</xdr:colOff>
      <xdr:row>316</xdr:row>
      <xdr:rowOff>114300</xdr:rowOff>
    </xdr:to>
    <xdr:sp>
      <xdr:nvSpPr>
        <xdr:cNvPr id="82" name="Line 89"/>
        <xdr:cNvSpPr>
          <a:spLocks/>
        </xdr:cNvSpPr>
      </xdr:nvSpPr>
      <xdr:spPr>
        <a:xfrm>
          <a:off x="1504950" y="28394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463"/>
  <sheetViews>
    <sheetView showGridLines="0" tabSelected="1" workbookViewId="0" topLeftCell="A20">
      <selection activeCell="I30" sqref="I30"/>
    </sheetView>
  </sheetViews>
  <sheetFormatPr defaultColWidth="9.00390625" defaultRowHeight="12.75"/>
  <cols>
    <col min="1" max="1" width="6.625" style="1" customWidth="1"/>
    <col min="2" max="2" width="10.875" style="1" customWidth="1"/>
    <col min="3" max="3" width="5.375" style="1" customWidth="1"/>
    <col min="4" max="4" width="51.125" style="2" customWidth="1"/>
    <col min="5" max="5" width="7.375" style="1" hidden="1" customWidth="1"/>
    <col min="6" max="6" width="26.875" style="9" customWidth="1"/>
    <col min="7" max="7" width="20.75390625" style="2" hidden="1" customWidth="1"/>
    <col min="8" max="16384" width="9.125" style="2" customWidth="1"/>
  </cols>
  <sheetData>
    <row r="1" ht="15.75" hidden="1"/>
    <row r="2" ht="15.75" hidden="1"/>
    <row r="3" ht="15.75" hidden="1"/>
    <row r="4" ht="15.75" hidden="1"/>
    <row r="5" ht="15.75" hidden="1"/>
    <row r="6" ht="20.25" hidden="1">
      <c r="D6" s="8" t="s">
        <v>0</v>
      </c>
    </row>
    <row r="7" ht="20.25" hidden="1">
      <c r="D7" s="7" t="s">
        <v>1</v>
      </c>
    </row>
    <row r="8" ht="15.75" hidden="1"/>
    <row r="9" ht="15.75" hidden="1"/>
    <row r="10" ht="15.75" hidden="1"/>
    <row r="11" spans="4:6" ht="15.75" hidden="1">
      <c r="D11" s="5"/>
      <c r="E11" s="4"/>
      <c r="F11" s="11"/>
    </row>
    <row r="12" spans="4:6" ht="15.75" hidden="1">
      <c r="D12" s="5"/>
      <c r="E12" s="4"/>
      <c r="F12" s="11"/>
    </row>
    <row r="13" spans="4:6" ht="15.75" hidden="1">
      <c r="D13" s="5"/>
      <c r="E13" s="4"/>
      <c r="F13" s="11"/>
    </row>
    <row r="14" spans="4:6" ht="15.75" hidden="1">
      <c r="D14" s="5"/>
      <c r="E14" s="4"/>
      <c r="F14" s="11"/>
    </row>
    <row r="15" spans="4:6" ht="15.75" hidden="1">
      <c r="D15" s="5"/>
      <c r="E15" s="4"/>
      <c r="F15" s="11"/>
    </row>
    <row r="16" spans="4:6" ht="15.75" hidden="1">
      <c r="D16" s="14"/>
      <c r="E16" s="4"/>
      <c r="F16" s="11"/>
    </row>
    <row r="17" spans="4:6" ht="15.75" hidden="1">
      <c r="D17" s="5"/>
      <c r="E17" s="4"/>
      <c r="F17" s="11"/>
    </row>
    <row r="18" spans="4:6" ht="15.75" hidden="1">
      <c r="D18" s="5"/>
      <c r="E18" s="4"/>
      <c r="F18" s="11"/>
    </row>
    <row r="19" spans="4:6" ht="15.75" hidden="1">
      <c r="D19" s="5"/>
      <c r="E19" s="4"/>
      <c r="F19" s="11"/>
    </row>
    <row r="20" spans="4:7" ht="15.75">
      <c r="D20" s="5"/>
      <c r="E20" s="4"/>
      <c r="F20" s="20" t="s">
        <v>88</v>
      </c>
      <c r="G20" s="21"/>
    </row>
    <row r="21" spans="4:7" ht="15.75">
      <c r="D21" s="15"/>
      <c r="E21" s="4"/>
      <c r="F21" s="20" t="s">
        <v>92</v>
      </c>
      <c r="G21" s="21"/>
    </row>
    <row r="22" spans="4:7" ht="15.75">
      <c r="D22" s="5"/>
      <c r="E22" s="4"/>
      <c r="F22" s="20" t="s">
        <v>89</v>
      </c>
      <c r="G22" s="21"/>
    </row>
    <row r="23" spans="4:7" ht="15.75">
      <c r="D23" s="5"/>
      <c r="E23" s="16"/>
      <c r="F23" s="116" t="s">
        <v>90</v>
      </c>
      <c r="G23" s="116"/>
    </row>
    <row r="24" spans="4:7" ht="15.75">
      <c r="D24" s="5"/>
      <c r="E24" s="16"/>
      <c r="F24" s="16"/>
      <c r="G24" s="16"/>
    </row>
    <row r="25" spans="1:6" ht="20.25">
      <c r="A25" s="22"/>
      <c r="B25" s="22"/>
      <c r="C25" s="22"/>
      <c r="D25" s="23" t="s">
        <v>38</v>
      </c>
      <c r="E25" s="24"/>
      <c r="F25" s="25"/>
    </row>
    <row r="26" spans="1:8" ht="20.25">
      <c r="A26" s="114" t="s">
        <v>80</v>
      </c>
      <c r="B26" s="115"/>
      <c r="C26" s="115"/>
      <c r="D26" s="115"/>
      <c r="E26" s="115"/>
      <c r="F26" s="115"/>
      <c r="H26" s="10"/>
    </row>
    <row r="27" spans="4:6" ht="20.25" hidden="1">
      <c r="D27" s="13"/>
      <c r="E27" s="4"/>
      <c r="F27" s="12"/>
    </row>
    <row r="28" spans="4:6" ht="20.25" hidden="1">
      <c r="D28" s="13"/>
      <c r="E28" s="4"/>
      <c r="F28" s="12"/>
    </row>
    <row r="29" spans="4:6" ht="20.25" hidden="1">
      <c r="D29" s="13"/>
      <c r="E29" s="4"/>
      <c r="F29" s="12"/>
    </row>
    <row r="30" spans="4:6" ht="20.25">
      <c r="D30" s="13"/>
      <c r="E30" s="4"/>
      <c r="F30" s="12"/>
    </row>
    <row r="31" spans="1:6" ht="16.5" thickBot="1">
      <c r="A31" s="6"/>
      <c r="B31" s="6"/>
      <c r="C31" s="6"/>
      <c r="D31" s="6"/>
      <c r="E31" s="6"/>
      <c r="F31" s="17"/>
    </row>
    <row r="32" spans="4:6" ht="15.75" hidden="1">
      <c r="D32" s="5"/>
      <c r="E32" s="4"/>
      <c r="F32" s="11"/>
    </row>
    <row r="33" spans="1:7" s="3" customFormat="1" ht="19.5" customHeight="1">
      <c r="A33" s="72" t="s">
        <v>2</v>
      </c>
      <c r="B33" s="73" t="s">
        <v>93</v>
      </c>
      <c r="C33" s="73"/>
      <c r="D33" s="73" t="s">
        <v>58</v>
      </c>
      <c r="E33" s="73" t="s">
        <v>3</v>
      </c>
      <c r="F33" s="74" t="s">
        <v>77</v>
      </c>
      <c r="G33" s="69"/>
    </row>
    <row r="34" spans="1:7" s="3" customFormat="1" ht="19.5" customHeight="1">
      <c r="A34" s="75"/>
      <c r="B34" s="27"/>
      <c r="C34" s="27"/>
      <c r="D34" s="27"/>
      <c r="E34" s="27"/>
      <c r="F34" s="76"/>
      <c r="G34" s="69"/>
    </row>
    <row r="35" spans="1:7" s="3" customFormat="1" ht="15.75" customHeight="1">
      <c r="A35" s="77" t="s">
        <v>60</v>
      </c>
      <c r="B35" s="28"/>
      <c r="C35" s="28"/>
      <c r="D35" s="29" t="s">
        <v>21</v>
      </c>
      <c r="E35" s="28"/>
      <c r="F35" s="78">
        <f>F36+F43</f>
        <v>530000</v>
      </c>
      <c r="G35" s="69"/>
    </row>
    <row r="36" spans="1:7" s="3" customFormat="1" ht="15.75" customHeight="1">
      <c r="A36" s="79"/>
      <c r="B36" s="28" t="s">
        <v>61</v>
      </c>
      <c r="C36" s="28"/>
      <c r="D36" s="30" t="s">
        <v>7</v>
      </c>
      <c r="E36" s="31"/>
      <c r="F36" s="80">
        <f>F37</f>
        <v>530000</v>
      </c>
      <c r="G36" s="69"/>
    </row>
    <row r="37" spans="1:7" s="3" customFormat="1" ht="15.75" customHeight="1">
      <c r="A37" s="81"/>
      <c r="B37" s="26"/>
      <c r="C37" s="33"/>
      <c r="D37" s="34" t="s">
        <v>39</v>
      </c>
      <c r="E37" s="26"/>
      <c r="F37" s="82">
        <v>530000</v>
      </c>
      <c r="G37" s="69"/>
    </row>
    <row r="38" spans="1:7" s="3" customFormat="1" ht="15.75" customHeight="1">
      <c r="A38" s="81"/>
      <c r="B38" s="32"/>
      <c r="C38" s="32"/>
      <c r="D38" s="34" t="s">
        <v>40</v>
      </c>
      <c r="E38" s="32"/>
      <c r="F38" s="83"/>
      <c r="G38" s="69"/>
    </row>
    <row r="39" spans="1:7" s="3" customFormat="1" ht="15.75" customHeight="1">
      <c r="A39" s="81"/>
      <c r="B39" s="32"/>
      <c r="C39" s="32"/>
      <c r="D39" s="34" t="s">
        <v>41</v>
      </c>
      <c r="E39" s="32"/>
      <c r="F39" s="83">
        <v>367625</v>
      </c>
      <c r="G39" s="69"/>
    </row>
    <row r="40" spans="1:7" s="3" customFormat="1" ht="15.75" customHeight="1">
      <c r="A40" s="81"/>
      <c r="B40" s="32"/>
      <c r="C40" s="32"/>
      <c r="D40" s="34" t="s">
        <v>42</v>
      </c>
      <c r="E40" s="32"/>
      <c r="F40" s="83">
        <v>74700</v>
      </c>
      <c r="G40" s="69"/>
    </row>
    <row r="41" spans="1:7" s="3" customFormat="1" ht="15.75" customHeight="1">
      <c r="A41" s="81"/>
      <c r="B41" s="26" t="s">
        <v>82</v>
      </c>
      <c r="C41" s="26"/>
      <c r="D41" s="35" t="s">
        <v>81</v>
      </c>
      <c r="E41" s="26"/>
      <c r="F41" s="118">
        <v>0</v>
      </c>
      <c r="G41" s="69"/>
    </row>
    <row r="42" spans="1:7" s="3" customFormat="1" ht="15.75" customHeight="1">
      <c r="A42" s="81"/>
      <c r="B42" s="32"/>
      <c r="C42" s="32"/>
      <c r="D42" s="36" t="s">
        <v>94</v>
      </c>
      <c r="E42" s="32"/>
      <c r="F42" s="83"/>
      <c r="G42" s="69"/>
    </row>
    <row r="43" spans="1:7" s="3" customFormat="1" ht="15.75" customHeight="1">
      <c r="A43" s="81"/>
      <c r="B43" s="32"/>
      <c r="C43" s="32"/>
      <c r="D43" s="36" t="s">
        <v>95</v>
      </c>
      <c r="E43" s="32"/>
      <c r="F43" s="117"/>
      <c r="G43" s="69"/>
    </row>
    <row r="44" spans="1:7" s="3" customFormat="1" ht="15.75" customHeight="1">
      <c r="A44" s="81"/>
      <c r="B44" s="27"/>
      <c r="C44" s="32"/>
      <c r="D44" s="36" t="s">
        <v>96</v>
      </c>
      <c r="E44" s="32"/>
      <c r="F44" s="117"/>
      <c r="G44" s="69"/>
    </row>
    <row r="45" spans="1:7" s="3" customFormat="1" ht="15.75" customHeight="1">
      <c r="A45" s="81"/>
      <c r="B45" s="27"/>
      <c r="C45" s="28"/>
      <c r="D45" s="42" t="s">
        <v>39</v>
      </c>
      <c r="E45" s="28"/>
      <c r="F45" s="88">
        <v>0</v>
      </c>
      <c r="G45" s="69"/>
    </row>
    <row r="46" spans="1:7" s="3" customFormat="1" ht="15.75">
      <c r="A46" s="85" t="s">
        <v>62</v>
      </c>
      <c r="B46" s="28"/>
      <c r="C46" s="28"/>
      <c r="D46" s="38" t="s">
        <v>8</v>
      </c>
      <c r="E46" s="28"/>
      <c r="F46" s="78">
        <f>F48</f>
        <v>75500</v>
      </c>
      <c r="G46" s="70"/>
    </row>
    <row r="47" spans="1:7" ht="15.75">
      <c r="A47" s="86"/>
      <c r="B47" s="28" t="s">
        <v>63</v>
      </c>
      <c r="C47" s="28"/>
      <c r="D47" s="40" t="s">
        <v>64</v>
      </c>
      <c r="E47" s="41"/>
      <c r="F47" s="87">
        <f>F48</f>
        <v>75500</v>
      </c>
      <c r="G47" s="18"/>
    </row>
    <row r="48" spans="1:7" ht="15.75">
      <c r="A48" s="86"/>
      <c r="B48" s="28"/>
      <c r="C48" s="28"/>
      <c r="D48" s="42" t="s">
        <v>39</v>
      </c>
      <c r="E48" s="41"/>
      <c r="F48" s="88">
        <v>75500</v>
      </c>
      <c r="G48" s="18"/>
    </row>
    <row r="49" spans="1:7" ht="15.75">
      <c r="A49" s="85">
        <v>600</v>
      </c>
      <c r="B49" s="41"/>
      <c r="C49" s="41"/>
      <c r="D49" s="38" t="s">
        <v>23</v>
      </c>
      <c r="E49" s="41"/>
      <c r="F49" s="78">
        <f>F52</f>
        <v>2519784</v>
      </c>
      <c r="G49" s="18"/>
    </row>
    <row r="50" spans="1:7" ht="15.75" hidden="1">
      <c r="A50" s="86"/>
      <c r="B50" s="39"/>
      <c r="C50" s="39"/>
      <c r="D50" s="34"/>
      <c r="E50" s="39"/>
      <c r="F50" s="83"/>
      <c r="G50" s="19"/>
    </row>
    <row r="51" spans="1:7" ht="15.75" hidden="1">
      <c r="A51" s="86"/>
      <c r="B51" s="39"/>
      <c r="C51" s="39"/>
      <c r="D51" s="34"/>
      <c r="E51" s="39"/>
      <c r="F51" s="83"/>
      <c r="G51" s="19"/>
    </row>
    <row r="52" spans="1:7" ht="15.75">
      <c r="A52" s="86"/>
      <c r="B52" s="28">
        <v>60014</v>
      </c>
      <c r="C52" s="28"/>
      <c r="D52" s="40" t="s">
        <v>73</v>
      </c>
      <c r="E52" s="41"/>
      <c r="F52" s="87">
        <f>F53+F57+F58</f>
        <v>2519784</v>
      </c>
      <c r="G52" s="19"/>
    </row>
    <row r="53" spans="1:7" ht="15.75">
      <c r="A53" s="86"/>
      <c r="B53" s="32"/>
      <c r="C53" s="32"/>
      <c r="D53" s="34" t="s">
        <v>39</v>
      </c>
      <c r="E53" s="39"/>
      <c r="F53" s="83">
        <v>1732514</v>
      </c>
      <c r="G53" s="19"/>
    </row>
    <row r="54" spans="1:7" ht="15.75">
      <c r="A54" s="86"/>
      <c r="B54" s="32"/>
      <c r="C54" s="32"/>
      <c r="D54" s="34" t="s">
        <v>40</v>
      </c>
      <c r="E54" s="39"/>
      <c r="F54" s="83"/>
      <c r="G54" s="19"/>
    </row>
    <row r="55" spans="1:7" ht="15.75">
      <c r="A55" s="86"/>
      <c r="B55" s="32"/>
      <c r="C55" s="32"/>
      <c r="D55" s="34" t="s">
        <v>41</v>
      </c>
      <c r="E55" s="39"/>
      <c r="F55" s="83">
        <v>415258</v>
      </c>
      <c r="G55" s="19"/>
    </row>
    <row r="56" spans="1:7" ht="15.75">
      <c r="A56" s="86"/>
      <c r="B56" s="32"/>
      <c r="C56" s="32"/>
      <c r="D56" s="34" t="s">
        <v>42</v>
      </c>
      <c r="E56" s="39"/>
      <c r="F56" s="83">
        <v>83404</v>
      </c>
      <c r="G56" s="19"/>
    </row>
    <row r="57" spans="1:7" ht="15.75">
      <c r="A57" s="86"/>
      <c r="B57" s="32"/>
      <c r="C57" s="32"/>
      <c r="D57" s="34" t="s">
        <v>69</v>
      </c>
      <c r="E57" s="39"/>
      <c r="F57" s="83">
        <v>18000</v>
      </c>
      <c r="G57" s="19"/>
    </row>
    <row r="58" spans="1:7" ht="15.75">
      <c r="A58" s="86"/>
      <c r="B58" s="32"/>
      <c r="C58" s="32"/>
      <c r="D58" s="34" t="s">
        <v>46</v>
      </c>
      <c r="E58" s="39"/>
      <c r="F58" s="83">
        <v>769270</v>
      </c>
      <c r="G58" s="19"/>
    </row>
    <row r="59" spans="1:7" ht="15.75">
      <c r="A59" s="85">
        <v>630</v>
      </c>
      <c r="B59" s="28"/>
      <c r="C59" s="28"/>
      <c r="D59" s="38" t="s">
        <v>43</v>
      </c>
      <c r="E59" s="41"/>
      <c r="F59" s="78">
        <f>F60</f>
        <v>95000</v>
      </c>
      <c r="G59" s="19"/>
    </row>
    <row r="60" spans="1:7" ht="15.75">
      <c r="A60" s="89"/>
      <c r="B60" s="32">
        <v>63003</v>
      </c>
      <c r="C60" s="32"/>
      <c r="D60" s="36" t="s">
        <v>97</v>
      </c>
      <c r="E60" s="39"/>
      <c r="F60" s="90">
        <f>F61</f>
        <v>95000</v>
      </c>
      <c r="G60" s="19"/>
    </row>
    <row r="61" spans="1:7" ht="15.75">
      <c r="A61" s="91"/>
      <c r="B61" s="28"/>
      <c r="C61" s="28"/>
      <c r="D61" s="42" t="s">
        <v>39</v>
      </c>
      <c r="E61" s="41"/>
      <c r="F61" s="88">
        <v>95000</v>
      </c>
      <c r="G61" s="19"/>
    </row>
    <row r="62" spans="1:7" ht="15.75">
      <c r="A62" s="85">
        <v>700</v>
      </c>
      <c r="B62" s="43"/>
      <c r="C62" s="43"/>
      <c r="D62" s="45" t="s">
        <v>24</v>
      </c>
      <c r="E62" s="43"/>
      <c r="F62" s="92">
        <f>F63</f>
        <v>62350</v>
      </c>
      <c r="G62" s="19"/>
    </row>
    <row r="63" spans="1:7" ht="15.75">
      <c r="A63" s="86"/>
      <c r="B63" s="28">
        <v>70005</v>
      </c>
      <c r="C63" s="28"/>
      <c r="D63" s="46" t="s">
        <v>10</v>
      </c>
      <c r="E63" s="41"/>
      <c r="F63" s="87">
        <f>F64</f>
        <v>62350</v>
      </c>
      <c r="G63" s="19"/>
    </row>
    <row r="64" spans="1:7" ht="15.75">
      <c r="A64" s="86"/>
      <c r="B64" s="39"/>
      <c r="C64" s="39"/>
      <c r="D64" s="34" t="s">
        <v>39</v>
      </c>
      <c r="E64" s="39"/>
      <c r="F64" s="83">
        <v>62350</v>
      </c>
      <c r="G64" s="19"/>
    </row>
    <row r="65" spans="1:7" s="3" customFormat="1" ht="15.75">
      <c r="A65" s="85">
        <v>710</v>
      </c>
      <c r="B65" s="28"/>
      <c r="C65" s="28"/>
      <c r="D65" s="38" t="s">
        <v>25</v>
      </c>
      <c r="E65" s="28"/>
      <c r="F65" s="93">
        <f>F66+F72+F74</f>
        <v>543616</v>
      </c>
      <c r="G65" s="71"/>
    </row>
    <row r="66" spans="1:6" ht="15.75">
      <c r="A66" s="86"/>
      <c r="B66" s="28">
        <v>71013</v>
      </c>
      <c r="C66" s="28"/>
      <c r="D66" s="40" t="s">
        <v>4</v>
      </c>
      <c r="E66" s="41"/>
      <c r="F66" s="94">
        <f>F67</f>
        <v>277200</v>
      </c>
    </row>
    <row r="67" spans="1:6" ht="15.75">
      <c r="A67" s="86"/>
      <c r="B67" s="39"/>
      <c r="C67" s="39"/>
      <c r="D67" s="34" t="s">
        <v>39</v>
      </c>
      <c r="E67" s="39"/>
      <c r="F67" s="83">
        <v>277200</v>
      </c>
    </row>
    <row r="68" spans="1:6" ht="15.75" hidden="1">
      <c r="A68" s="75">
        <v>50</v>
      </c>
      <c r="B68" s="27"/>
      <c r="C68" s="27"/>
      <c r="D68" s="47"/>
      <c r="E68" s="27"/>
      <c r="F68" s="76"/>
    </row>
    <row r="69" spans="1:6" ht="15.75" hidden="1">
      <c r="A69" s="86"/>
      <c r="B69" s="41"/>
      <c r="C69" s="41"/>
      <c r="D69" s="42"/>
      <c r="E69" s="41"/>
      <c r="F69" s="88"/>
    </row>
    <row r="70" spans="1:6" ht="15.75" hidden="1">
      <c r="A70" s="86"/>
      <c r="B70" s="39"/>
      <c r="C70" s="39"/>
      <c r="D70" s="34"/>
      <c r="E70" s="39"/>
      <c r="F70" s="83"/>
    </row>
    <row r="71" spans="1:6" ht="15.75" hidden="1">
      <c r="A71" s="86"/>
      <c r="B71" s="39"/>
      <c r="C71" s="39"/>
      <c r="D71" s="34"/>
      <c r="E71" s="39"/>
      <c r="F71" s="83"/>
    </row>
    <row r="72" spans="1:6" ht="15.75">
      <c r="A72" s="86"/>
      <c r="B72" s="28">
        <v>71014</v>
      </c>
      <c r="C72" s="28"/>
      <c r="D72" s="40" t="s">
        <v>98</v>
      </c>
      <c r="E72" s="41"/>
      <c r="F72" s="87">
        <f>F73</f>
        <v>97450</v>
      </c>
    </row>
    <row r="73" spans="1:6" ht="15.75">
      <c r="A73" s="86"/>
      <c r="B73" s="39"/>
      <c r="C73" s="39"/>
      <c r="D73" s="34" t="s">
        <v>39</v>
      </c>
      <c r="E73" s="39"/>
      <c r="F73" s="83">
        <v>97450</v>
      </c>
    </row>
    <row r="74" spans="1:6" ht="15.75">
      <c r="A74" s="81"/>
      <c r="B74" s="28">
        <v>71015</v>
      </c>
      <c r="C74" s="28"/>
      <c r="D74" s="40" t="s">
        <v>26</v>
      </c>
      <c r="E74" s="28"/>
      <c r="F74" s="87">
        <f>F75+F79</f>
        <v>168966</v>
      </c>
    </row>
    <row r="75" spans="1:6" ht="15.75">
      <c r="A75" s="86"/>
      <c r="B75" s="39"/>
      <c r="C75" s="39"/>
      <c r="D75" s="34" t="s">
        <v>39</v>
      </c>
      <c r="E75" s="39"/>
      <c r="F75" s="83">
        <v>164966</v>
      </c>
    </row>
    <row r="76" spans="1:6" ht="15.75">
      <c r="A76" s="86"/>
      <c r="B76" s="39"/>
      <c r="C76" s="39"/>
      <c r="D76" s="34" t="s">
        <v>40</v>
      </c>
      <c r="E76" s="39"/>
      <c r="F76" s="83"/>
    </row>
    <row r="77" spans="1:6" ht="15.75">
      <c r="A77" s="86"/>
      <c r="B77" s="39"/>
      <c r="C77" s="39"/>
      <c r="D77" s="34" t="s">
        <v>41</v>
      </c>
      <c r="E77" s="39"/>
      <c r="F77" s="83">
        <v>103227</v>
      </c>
    </row>
    <row r="78" spans="1:6" ht="15.75">
      <c r="A78" s="86"/>
      <c r="B78" s="39"/>
      <c r="C78" s="39"/>
      <c r="D78" s="34" t="s">
        <v>42</v>
      </c>
      <c r="E78" s="39"/>
      <c r="F78" s="83">
        <v>17060</v>
      </c>
    </row>
    <row r="79" spans="1:6" ht="15.75">
      <c r="A79" s="91"/>
      <c r="B79" s="44"/>
      <c r="C79" s="44"/>
      <c r="D79" s="48" t="s">
        <v>46</v>
      </c>
      <c r="E79" s="44"/>
      <c r="F79" s="84">
        <v>4000</v>
      </c>
    </row>
    <row r="80" spans="1:6" ht="15.75">
      <c r="A80" s="85">
        <v>750</v>
      </c>
      <c r="B80" s="41"/>
      <c r="C80" s="41"/>
      <c r="D80" s="38" t="s">
        <v>27</v>
      </c>
      <c r="E80" s="41"/>
      <c r="F80" s="78">
        <f>F81+F86+F88+F95</f>
        <v>4953906</v>
      </c>
    </row>
    <row r="81" spans="1:6" ht="15.75">
      <c r="A81" s="86"/>
      <c r="B81" s="28">
        <v>75011</v>
      </c>
      <c r="C81" s="28"/>
      <c r="D81" s="40" t="s">
        <v>74</v>
      </c>
      <c r="E81" s="39"/>
      <c r="F81" s="87">
        <f>F82</f>
        <v>203700</v>
      </c>
    </row>
    <row r="82" spans="1:6" ht="15.75">
      <c r="A82" s="86"/>
      <c r="B82" s="32"/>
      <c r="C82" s="32"/>
      <c r="D82" s="34" t="s">
        <v>39</v>
      </c>
      <c r="E82" s="39"/>
      <c r="F82" s="83">
        <v>203700</v>
      </c>
    </row>
    <row r="83" spans="1:6" ht="15.75">
      <c r="A83" s="86"/>
      <c r="B83" s="32"/>
      <c r="C83" s="32"/>
      <c r="D83" s="34" t="s">
        <v>40</v>
      </c>
      <c r="E83" s="39"/>
      <c r="F83" s="83"/>
    </row>
    <row r="84" spans="1:6" ht="15.75">
      <c r="A84" s="86"/>
      <c r="B84" s="32"/>
      <c r="C84" s="32"/>
      <c r="D84" s="34" t="s">
        <v>41</v>
      </c>
      <c r="E84" s="39"/>
      <c r="F84" s="83">
        <v>169300</v>
      </c>
    </row>
    <row r="85" spans="1:6" ht="15.75">
      <c r="A85" s="86"/>
      <c r="B85" s="44"/>
      <c r="C85" s="44"/>
      <c r="D85" s="48" t="s">
        <v>42</v>
      </c>
      <c r="E85" s="44"/>
      <c r="F85" s="84">
        <v>34400</v>
      </c>
    </row>
    <row r="86" spans="1:6" ht="15.75">
      <c r="A86" s="86"/>
      <c r="B86" s="26">
        <v>75019</v>
      </c>
      <c r="C86" s="26"/>
      <c r="D86" s="35" t="s">
        <v>44</v>
      </c>
      <c r="E86" s="43"/>
      <c r="F86" s="95">
        <f>F87</f>
        <v>280000</v>
      </c>
    </row>
    <row r="87" spans="1:6" ht="15.75">
      <c r="A87" s="86"/>
      <c r="B87" s="41"/>
      <c r="C87" s="41"/>
      <c r="D87" s="49" t="s">
        <v>39</v>
      </c>
      <c r="E87" s="41"/>
      <c r="F87" s="88">
        <v>280000</v>
      </c>
    </row>
    <row r="88" spans="1:6" ht="15.75">
      <c r="A88" s="86"/>
      <c r="B88" s="28">
        <v>75020</v>
      </c>
      <c r="C88" s="28"/>
      <c r="D88" s="50" t="s">
        <v>75</v>
      </c>
      <c r="E88" s="41"/>
      <c r="F88" s="87">
        <f>F89+F93+F94</f>
        <v>4433706</v>
      </c>
    </row>
    <row r="89" spans="1:6" ht="15.75">
      <c r="A89" s="86"/>
      <c r="B89" s="51"/>
      <c r="C89" s="26"/>
      <c r="D89" s="52" t="s">
        <v>39</v>
      </c>
      <c r="E89" s="51"/>
      <c r="F89" s="82">
        <v>4230306</v>
      </c>
    </row>
    <row r="90" spans="1:6" ht="15.75">
      <c r="A90" s="86"/>
      <c r="B90" s="34"/>
      <c r="C90" s="34"/>
      <c r="D90" s="53" t="s">
        <v>40</v>
      </c>
      <c r="E90" s="34"/>
      <c r="F90" s="96"/>
    </row>
    <row r="91" spans="1:6" ht="15.75">
      <c r="A91" s="86"/>
      <c r="B91" s="34"/>
      <c r="C91" s="34"/>
      <c r="D91" s="53" t="s">
        <v>45</v>
      </c>
      <c r="E91" s="34"/>
      <c r="F91" s="83">
        <v>2259740</v>
      </c>
    </row>
    <row r="92" spans="1:6" ht="15.75">
      <c r="A92" s="86"/>
      <c r="B92" s="34"/>
      <c r="C92" s="34"/>
      <c r="D92" s="53" t="s">
        <v>42</v>
      </c>
      <c r="E92" s="34"/>
      <c r="F92" s="96">
        <v>459424</v>
      </c>
    </row>
    <row r="93" spans="1:6" ht="15.75">
      <c r="A93" s="86"/>
      <c r="B93" s="34"/>
      <c r="C93" s="32"/>
      <c r="D93" s="53" t="s">
        <v>69</v>
      </c>
      <c r="E93" s="34"/>
      <c r="F93" s="83">
        <v>203400</v>
      </c>
    </row>
    <row r="94" spans="1:6" ht="15.75">
      <c r="A94" s="86"/>
      <c r="B94" s="48"/>
      <c r="C94" s="48"/>
      <c r="D94" s="54" t="s">
        <v>46</v>
      </c>
      <c r="E94" s="48"/>
      <c r="F94" s="84">
        <v>0</v>
      </c>
    </row>
    <row r="95" spans="1:6" ht="15.75">
      <c r="A95" s="86"/>
      <c r="B95" s="28">
        <v>75045</v>
      </c>
      <c r="C95" s="28"/>
      <c r="D95" s="50" t="s">
        <v>16</v>
      </c>
      <c r="E95" s="41"/>
      <c r="F95" s="87">
        <f>F96</f>
        <v>36500</v>
      </c>
    </row>
    <row r="96" spans="1:6" ht="15.75">
      <c r="A96" s="86"/>
      <c r="B96" s="27"/>
      <c r="C96" s="27"/>
      <c r="D96" s="52" t="s">
        <v>39</v>
      </c>
      <c r="E96" s="43"/>
      <c r="F96" s="82">
        <v>36500</v>
      </c>
    </row>
    <row r="97" spans="1:6" ht="15.75">
      <c r="A97" s="79">
        <v>754</v>
      </c>
      <c r="B97" s="43"/>
      <c r="C97" s="43"/>
      <c r="D97" s="45" t="s">
        <v>28</v>
      </c>
      <c r="E97" s="43"/>
      <c r="F97" s="82"/>
    </row>
    <row r="98" spans="1:6" ht="15.75">
      <c r="A98" s="75"/>
      <c r="B98" s="44"/>
      <c r="C98" s="44"/>
      <c r="D98" s="47" t="s">
        <v>29</v>
      </c>
      <c r="E98" s="44"/>
      <c r="F98" s="97">
        <f>F99+F215</f>
        <v>9076100</v>
      </c>
    </row>
    <row r="99" spans="1:6" ht="15.75">
      <c r="A99" s="86"/>
      <c r="B99" s="28">
        <v>75405</v>
      </c>
      <c r="C99" s="28"/>
      <c r="D99" s="36" t="s">
        <v>18</v>
      </c>
      <c r="E99" s="39"/>
      <c r="F99" s="90">
        <f>F101+F213</f>
        <v>6987700</v>
      </c>
    </row>
    <row r="100" spans="1:6" ht="15.75" hidden="1">
      <c r="A100" s="86"/>
      <c r="B100" s="39"/>
      <c r="C100" s="39"/>
      <c r="D100" s="34"/>
      <c r="E100" s="39"/>
      <c r="F100" s="83"/>
    </row>
    <row r="101" spans="1:6" s="3" customFormat="1" ht="15.75">
      <c r="A101" s="81"/>
      <c r="B101" s="32"/>
      <c r="C101" s="32"/>
      <c r="D101" s="51" t="s">
        <v>39</v>
      </c>
      <c r="E101" s="26"/>
      <c r="F101" s="82">
        <v>6987700</v>
      </c>
    </row>
    <row r="102" spans="1:6" ht="15.75" hidden="1">
      <c r="A102" s="86"/>
      <c r="B102" s="44"/>
      <c r="C102" s="39"/>
      <c r="D102" s="34"/>
      <c r="E102" s="44"/>
      <c r="F102" s="98"/>
    </row>
    <row r="103" spans="1:6" ht="15.75" hidden="1">
      <c r="A103" s="86"/>
      <c r="B103" s="39"/>
      <c r="C103" s="39"/>
      <c r="D103" s="34"/>
      <c r="E103" s="39"/>
      <c r="F103" s="99"/>
    </row>
    <row r="104" spans="1:6" ht="15.75" hidden="1">
      <c r="A104" s="86"/>
      <c r="B104" s="39"/>
      <c r="C104" s="39"/>
      <c r="D104" s="34"/>
      <c r="E104" s="39"/>
      <c r="F104" s="99"/>
    </row>
    <row r="105" spans="1:6" ht="15.75" hidden="1">
      <c r="A105" s="86"/>
      <c r="B105" s="39"/>
      <c r="C105" s="39"/>
      <c r="D105" s="34"/>
      <c r="E105" s="39"/>
      <c r="F105" s="99"/>
    </row>
    <row r="106" spans="1:6" ht="15.75" hidden="1">
      <c r="A106" s="86"/>
      <c r="B106" s="39"/>
      <c r="C106" s="39"/>
      <c r="D106" s="34"/>
      <c r="E106" s="39"/>
      <c r="F106" s="83"/>
    </row>
    <row r="107" spans="1:6" ht="15.75" hidden="1">
      <c r="A107" s="86"/>
      <c r="B107" s="39"/>
      <c r="C107" s="39"/>
      <c r="D107" s="34"/>
      <c r="E107" s="39"/>
      <c r="F107" s="99"/>
    </row>
    <row r="108" spans="1:6" ht="15.75" hidden="1">
      <c r="A108" s="86"/>
      <c r="B108" s="44"/>
      <c r="C108" s="39"/>
      <c r="D108" s="34"/>
      <c r="E108" s="44"/>
      <c r="F108" s="98"/>
    </row>
    <row r="109" spans="1:6" ht="15.75" hidden="1">
      <c r="A109" s="86"/>
      <c r="B109" s="39"/>
      <c r="C109" s="39"/>
      <c r="D109" s="34"/>
      <c r="E109" s="39"/>
      <c r="F109" s="99"/>
    </row>
    <row r="110" spans="1:6" ht="15.75" hidden="1">
      <c r="A110" s="86"/>
      <c r="B110" s="39"/>
      <c r="C110" s="39"/>
      <c r="D110" s="34"/>
      <c r="E110" s="39"/>
      <c r="F110" s="99"/>
    </row>
    <row r="111" spans="1:6" ht="15.75" hidden="1">
      <c r="A111" s="86"/>
      <c r="B111" s="39"/>
      <c r="C111" s="39"/>
      <c r="D111" s="34"/>
      <c r="E111" s="39"/>
      <c r="F111" s="99"/>
    </row>
    <row r="112" spans="1:6" ht="15.75" hidden="1">
      <c r="A112" s="86"/>
      <c r="B112" s="44"/>
      <c r="C112" s="39"/>
      <c r="D112" s="34"/>
      <c r="E112" s="44"/>
      <c r="F112" s="98"/>
    </row>
    <row r="113" spans="1:6" ht="15.75" hidden="1">
      <c r="A113" s="86"/>
      <c r="B113" s="39"/>
      <c r="C113" s="39"/>
      <c r="D113" s="34"/>
      <c r="E113" s="39"/>
      <c r="F113" s="99"/>
    </row>
    <row r="114" spans="1:7" ht="15.75" hidden="1">
      <c r="A114" s="86"/>
      <c r="B114" s="39"/>
      <c r="C114" s="39"/>
      <c r="D114" s="34"/>
      <c r="E114" s="39"/>
      <c r="F114" s="99"/>
      <c r="G114" s="2" t="s">
        <v>19</v>
      </c>
    </row>
    <row r="115" spans="1:6" ht="15.75" hidden="1">
      <c r="A115" s="91"/>
      <c r="B115" s="44"/>
      <c r="C115" s="39"/>
      <c r="D115" s="34"/>
      <c r="E115" s="44"/>
      <c r="F115" s="98"/>
    </row>
    <row r="116" spans="1:6" ht="15.75" hidden="1">
      <c r="A116" s="100"/>
      <c r="B116" s="24"/>
      <c r="C116" s="24"/>
      <c r="D116" s="34"/>
      <c r="E116" s="39"/>
      <c r="F116" s="99"/>
    </row>
    <row r="117" spans="1:6" ht="15.75" hidden="1">
      <c r="A117" s="100"/>
      <c r="B117" s="24"/>
      <c r="C117" s="24"/>
      <c r="D117" s="34"/>
      <c r="E117" s="39"/>
      <c r="F117" s="99"/>
    </row>
    <row r="118" spans="1:6" ht="15.75" hidden="1">
      <c r="A118" s="100"/>
      <c r="B118" s="24"/>
      <c r="C118" s="24"/>
      <c r="D118" s="34"/>
      <c r="E118" s="39"/>
      <c r="F118" s="99"/>
    </row>
    <row r="119" spans="1:6" ht="15.75" hidden="1">
      <c r="A119" s="100"/>
      <c r="B119" s="24"/>
      <c r="C119" s="24"/>
      <c r="D119" s="34"/>
      <c r="E119" s="39"/>
      <c r="F119" s="99"/>
    </row>
    <row r="120" spans="1:6" ht="15.75" hidden="1">
      <c r="A120" s="101"/>
      <c r="B120" s="55"/>
      <c r="C120" s="24"/>
      <c r="D120" s="34"/>
      <c r="E120" s="44"/>
      <c r="F120" s="98"/>
    </row>
    <row r="121" spans="1:6" ht="15.75" hidden="1">
      <c r="A121" s="89"/>
      <c r="B121" s="41"/>
      <c r="C121" s="39"/>
      <c r="D121" s="34"/>
      <c r="E121" s="41"/>
      <c r="F121" s="102"/>
    </row>
    <row r="122" spans="1:6" ht="15.75" hidden="1">
      <c r="A122" s="86"/>
      <c r="B122" s="43"/>
      <c r="C122" s="39"/>
      <c r="D122" s="34"/>
      <c r="E122" s="43"/>
      <c r="F122" s="103"/>
    </row>
    <row r="123" spans="1:6" ht="15.75" hidden="1">
      <c r="A123" s="86"/>
      <c r="B123" s="39"/>
      <c r="C123" s="39"/>
      <c r="D123" s="34"/>
      <c r="E123" s="39"/>
      <c r="F123" s="99"/>
    </row>
    <row r="124" spans="1:6" ht="15.75" hidden="1">
      <c r="A124" s="86"/>
      <c r="B124" s="39"/>
      <c r="C124" s="39"/>
      <c r="D124" s="34"/>
      <c r="E124" s="39"/>
      <c r="F124" s="99"/>
    </row>
    <row r="125" spans="1:6" ht="15.75" hidden="1">
      <c r="A125" s="100"/>
      <c r="B125" s="24"/>
      <c r="C125" s="24"/>
      <c r="D125" s="34"/>
      <c r="E125" s="39"/>
      <c r="F125" s="99"/>
    </row>
    <row r="126" spans="1:6" ht="15.75" hidden="1">
      <c r="A126" s="100"/>
      <c r="B126" s="24"/>
      <c r="C126" s="24"/>
      <c r="D126" s="34"/>
      <c r="E126" s="39"/>
      <c r="F126" s="99"/>
    </row>
    <row r="127" spans="1:6" ht="15.75" hidden="1">
      <c r="A127" s="100"/>
      <c r="B127" s="24"/>
      <c r="C127" s="24"/>
      <c r="D127" s="34"/>
      <c r="E127" s="39"/>
      <c r="F127" s="99"/>
    </row>
    <row r="128" spans="1:6" ht="15.75" hidden="1">
      <c r="A128" s="100"/>
      <c r="B128" s="24"/>
      <c r="C128" s="24"/>
      <c r="D128" s="34"/>
      <c r="E128" s="39"/>
      <c r="F128" s="99"/>
    </row>
    <row r="129" spans="1:6" ht="15.75" hidden="1">
      <c r="A129" s="86"/>
      <c r="B129" s="39"/>
      <c r="C129" s="39"/>
      <c r="D129" s="34"/>
      <c r="E129" s="39"/>
      <c r="F129" s="99"/>
    </row>
    <row r="130" spans="1:6" ht="15.75" hidden="1">
      <c r="A130" s="86"/>
      <c r="B130" s="39"/>
      <c r="C130" s="39"/>
      <c r="D130" s="34"/>
      <c r="E130" s="39"/>
      <c r="F130" s="99"/>
    </row>
    <row r="131" spans="1:6" ht="15.75" hidden="1">
      <c r="A131" s="86"/>
      <c r="B131" s="39"/>
      <c r="C131" s="39"/>
      <c r="D131" s="34"/>
      <c r="E131" s="39"/>
      <c r="F131" s="99"/>
    </row>
    <row r="132" spans="1:6" ht="15.75" hidden="1">
      <c r="A132" s="86"/>
      <c r="B132" s="39"/>
      <c r="C132" s="39"/>
      <c r="D132" s="34"/>
      <c r="E132" s="39"/>
      <c r="F132" s="99"/>
    </row>
    <row r="133" spans="1:6" ht="15.75" hidden="1">
      <c r="A133" s="86"/>
      <c r="B133" s="39"/>
      <c r="C133" s="39"/>
      <c r="D133" s="34"/>
      <c r="E133" s="39"/>
      <c r="F133" s="99"/>
    </row>
    <row r="134" spans="1:6" ht="15.75" hidden="1">
      <c r="A134" s="100"/>
      <c r="B134" s="24"/>
      <c r="C134" s="24"/>
      <c r="D134" s="34"/>
      <c r="E134" s="39"/>
      <c r="F134" s="99"/>
    </row>
    <row r="135" spans="1:6" ht="15.75" hidden="1">
      <c r="A135" s="100"/>
      <c r="B135" s="24"/>
      <c r="C135" s="24"/>
      <c r="D135" s="34"/>
      <c r="E135" s="39"/>
      <c r="F135" s="99"/>
    </row>
    <row r="136" spans="1:6" ht="15.75" hidden="1">
      <c r="A136" s="100"/>
      <c r="B136" s="24"/>
      <c r="C136" s="24"/>
      <c r="D136" s="34"/>
      <c r="E136" s="39"/>
      <c r="F136" s="99"/>
    </row>
    <row r="137" spans="1:6" ht="15.75" hidden="1">
      <c r="A137" s="100"/>
      <c r="B137" s="24"/>
      <c r="C137" s="24"/>
      <c r="D137" s="34"/>
      <c r="E137" s="39"/>
      <c r="F137" s="99"/>
    </row>
    <row r="138" spans="1:6" ht="15.75" hidden="1">
      <c r="A138" s="100"/>
      <c r="B138" s="24"/>
      <c r="C138" s="24"/>
      <c r="D138" s="34"/>
      <c r="E138" s="39"/>
      <c r="F138" s="99"/>
    </row>
    <row r="139" spans="1:6" ht="15.75" hidden="1">
      <c r="A139" s="86"/>
      <c r="B139" s="39"/>
      <c r="C139" s="39"/>
      <c r="D139" s="34"/>
      <c r="E139" s="39"/>
      <c r="F139" s="99"/>
    </row>
    <row r="140" spans="1:6" ht="15.75" hidden="1">
      <c r="A140" s="86"/>
      <c r="B140" s="44"/>
      <c r="C140" s="39"/>
      <c r="D140" s="34"/>
      <c r="E140" s="44"/>
      <c r="F140" s="98"/>
    </row>
    <row r="141" spans="1:6" ht="15.75" hidden="1">
      <c r="A141" s="86"/>
      <c r="B141" s="39"/>
      <c r="C141" s="39"/>
      <c r="D141" s="34"/>
      <c r="E141" s="39"/>
      <c r="F141" s="99"/>
    </row>
    <row r="142" spans="1:6" ht="15.75" hidden="1">
      <c r="A142" s="86"/>
      <c r="B142" s="39"/>
      <c r="C142" s="39"/>
      <c r="D142" s="34"/>
      <c r="E142" s="39"/>
      <c r="F142" s="99"/>
    </row>
    <row r="143" spans="1:6" ht="15.75" hidden="1">
      <c r="A143" s="86"/>
      <c r="B143" s="39"/>
      <c r="C143" s="39"/>
      <c r="D143" s="34"/>
      <c r="E143" s="39"/>
      <c r="F143" s="99"/>
    </row>
    <row r="144" spans="1:6" ht="15.75" hidden="1">
      <c r="A144" s="86"/>
      <c r="B144" s="39"/>
      <c r="C144" s="39"/>
      <c r="D144" s="34"/>
      <c r="E144" s="39"/>
      <c r="F144" s="99"/>
    </row>
    <row r="145" spans="1:6" ht="15.75" hidden="1">
      <c r="A145" s="100"/>
      <c r="B145" s="24"/>
      <c r="C145" s="24"/>
      <c r="D145" s="34"/>
      <c r="E145" s="39"/>
      <c r="F145" s="99"/>
    </row>
    <row r="146" spans="1:6" ht="15.75" hidden="1">
      <c r="A146" s="100"/>
      <c r="B146" s="24"/>
      <c r="C146" s="24"/>
      <c r="D146" s="34"/>
      <c r="E146" s="39"/>
      <c r="F146" s="99"/>
    </row>
    <row r="147" spans="1:6" ht="15.75" hidden="1">
      <c r="A147" s="100"/>
      <c r="B147" s="24"/>
      <c r="C147" s="24"/>
      <c r="D147" s="34"/>
      <c r="E147" s="39"/>
      <c r="F147" s="99"/>
    </row>
    <row r="148" spans="1:6" ht="15.75" hidden="1">
      <c r="A148" s="100"/>
      <c r="B148" s="24"/>
      <c r="C148" s="24"/>
      <c r="D148" s="34"/>
      <c r="E148" s="39"/>
      <c r="F148" s="99"/>
    </row>
    <row r="149" spans="1:6" ht="15.75" hidden="1">
      <c r="A149" s="100"/>
      <c r="B149" s="24"/>
      <c r="C149" s="24"/>
      <c r="D149" s="34"/>
      <c r="E149" s="39"/>
      <c r="F149" s="99"/>
    </row>
    <row r="150" spans="1:6" ht="15.75" hidden="1">
      <c r="A150" s="100"/>
      <c r="B150" s="24"/>
      <c r="C150" s="24"/>
      <c r="D150" s="34"/>
      <c r="E150" s="39"/>
      <c r="F150" s="99"/>
    </row>
    <row r="151" spans="1:6" ht="15.75" hidden="1">
      <c r="A151" s="100"/>
      <c r="B151" s="24"/>
      <c r="C151" s="24"/>
      <c r="D151" s="34"/>
      <c r="E151" s="39"/>
      <c r="F151" s="99"/>
    </row>
    <row r="152" spans="1:6" ht="15.75" hidden="1">
      <c r="A152" s="100"/>
      <c r="B152" s="24"/>
      <c r="C152" s="24"/>
      <c r="D152" s="34"/>
      <c r="E152" s="39"/>
      <c r="F152" s="99"/>
    </row>
    <row r="153" spans="1:6" ht="15.75" hidden="1">
      <c r="A153" s="100"/>
      <c r="B153" s="24"/>
      <c r="C153" s="24"/>
      <c r="D153" s="34"/>
      <c r="E153" s="39"/>
      <c r="F153" s="99"/>
    </row>
    <row r="154" spans="1:6" ht="15.75" hidden="1">
      <c r="A154" s="100"/>
      <c r="B154" s="24"/>
      <c r="C154" s="24"/>
      <c r="D154" s="34"/>
      <c r="E154" s="39"/>
      <c r="F154" s="99"/>
    </row>
    <row r="155" spans="1:6" ht="15.75" hidden="1">
      <c r="A155" s="86"/>
      <c r="B155" s="39"/>
      <c r="C155" s="39"/>
      <c r="D155" s="34"/>
      <c r="E155" s="39"/>
      <c r="F155" s="99"/>
    </row>
    <row r="156" spans="1:6" ht="15.75" hidden="1">
      <c r="A156" s="86"/>
      <c r="B156" s="39"/>
      <c r="C156" s="39"/>
      <c r="D156" s="34"/>
      <c r="E156" s="39"/>
      <c r="F156" s="99"/>
    </row>
    <row r="157" spans="1:6" ht="15.75" hidden="1">
      <c r="A157" s="86"/>
      <c r="B157" s="44"/>
      <c r="C157" s="39"/>
      <c r="D157" s="34"/>
      <c r="E157" s="44"/>
      <c r="F157" s="84"/>
    </row>
    <row r="158" spans="1:6" ht="15.75" hidden="1">
      <c r="A158" s="86"/>
      <c r="B158" s="39"/>
      <c r="C158" s="39"/>
      <c r="D158" s="34"/>
      <c r="E158" s="39"/>
      <c r="F158" s="83"/>
    </row>
    <row r="159" spans="1:6" ht="15.75" hidden="1">
      <c r="A159" s="86"/>
      <c r="B159" s="39"/>
      <c r="C159" s="39"/>
      <c r="D159" s="34"/>
      <c r="E159" s="39"/>
      <c r="F159" s="83"/>
    </row>
    <row r="160" spans="1:6" ht="15.75" hidden="1">
      <c r="A160" s="86"/>
      <c r="B160" s="39"/>
      <c r="C160" s="39"/>
      <c r="D160" s="34"/>
      <c r="E160" s="39"/>
      <c r="F160" s="83"/>
    </row>
    <row r="161" spans="1:6" ht="15.75" hidden="1">
      <c r="A161" s="86"/>
      <c r="B161" s="39"/>
      <c r="C161" s="39"/>
      <c r="D161" s="34"/>
      <c r="E161" s="39"/>
      <c r="F161" s="83"/>
    </row>
    <row r="162" spans="1:6" ht="15.75" hidden="1">
      <c r="A162" s="100"/>
      <c r="B162" s="24"/>
      <c r="C162" s="24"/>
      <c r="D162" s="34"/>
      <c r="E162" s="39"/>
      <c r="F162" s="83"/>
    </row>
    <row r="163" spans="1:6" ht="15.75" hidden="1">
      <c r="A163" s="100"/>
      <c r="B163" s="24"/>
      <c r="C163" s="24"/>
      <c r="D163" s="34"/>
      <c r="E163" s="39"/>
      <c r="F163" s="83"/>
    </row>
    <row r="164" spans="1:6" ht="15.75" hidden="1">
      <c r="A164" s="100"/>
      <c r="B164" s="24"/>
      <c r="C164" s="24"/>
      <c r="D164" s="34"/>
      <c r="E164" s="39"/>
      <c r="F164" s="83"/>
    </row>
    <row r="165" spans="1:6" ht="15.75" hidden="1">
      <c r="A165" s="100"/>
      <c r="B165" s="24"/>
      <c r="C165" s="24"/>
      <c r="D165" s="34"/>
      <c r="E165" s="39"/>
      <c r="F165" s="83"/>
    </row>
    <row r="166" spans="1:6" ht="15.75" hidden="1">
      <c r="A166" s="100"/>
      <c r="B166" s="24"/>
      <c r="C166" s="24"/>
      <c r="D166" s="34"/>
      <c r="E166" s="39"/>
      <c r="F166" s="83"/>
    </row>
    <row r="167" spans="1:6" ht="15.75" hidden="1">
      <c r="A167" s="100"/>
      <c r="B167" s="24"/>
      <c r="C167" s="24"/>
      <c r="D167" s="34"/>
      <c r="E167" s="39"/>
      <c r="F167" s="83"/>
    </row>
    <row r="168" spans="1:6" ht="15.75" hidden="1">
      <c r="A168" s="86"/>
      <c r="B168" s="44"/>
      <c r="C168" s="39"/>
      <c r="D168" s="34"/>
      <c r="E168" s="44"/>
      <c r="F168" s="84"/>
    </row>
    <row r="169" spans="1:6" ht="15.75" hidden="1">
      <c r="A169" s="86"/>
      <c r="B169" s="43"/>
      <c r="C169" s="39"/>
      <c r="D169" s="34"/>
      <c r="E169" s="43"/>
      <c r="F169" s="103"/>
    </row>
    <row r="170" spans="1:6" ht="15.75" hidden="1">
      <c r="A170" s="100"/>
      <c r="B170" s="24"/>
      <c r="C170" s="24"/>
      <c r="D170" s="34"/>
      <c r="E170" s="39"/>
      <c r="F170" s="83"/>
    </row>
    <row r="171" spans="1:6" ht="15.75" hidden="1">
      <c r="A171" s="100"/>
      <c r="B171" s="24"/>
      <c r="C171" s="24"/>
      <c r="D171" s="34"/>
      <c r="E171" s="39"/>
      <c r="F171" s="83"/>
    </row>
    <row r="172" spans="1:6" ht="15.75" hidden="1">
      <c r="A172" s="100"/>
      <c r="B172" s="24"/>
      <c r="C172" s="24"/>
      <c r="D172" s="34"/>
      <c r="E172" s="39"/>
      <c r="F172" s="83"/>
    </row>
    <row r="173" spans="1:6" ht="15.75" hidden="1">
      <c r="A173" s="100"/>
      <c r="B173" s="24"/>
      <c r="C173" s="24"/>
      <c r="D173" s="34"/>
      <c r="E173" s="39"/>
      <c r="F173" s="83"/>
    </row>
    <row r="174" spans="1:6" ht="15.75" hidden="1">
      <c r="A174" s="100"/>
      <c r="B174" s="24"/>
      <c r="C174" s="24"/>
      <c r="D174" s="34"/>
      <c r="E174" s="39"/>
      <c r="F174" s="83"/>
    </row>
    <row r="175" spans="1:6" ht="15.75" hidden="1">
      <c r="A175" s="100"/>
      <c r="B175" s="24"/>
      <c r="C175" s="24"/>
      <c r="D175" s="34"/>
      <c r="E175" s="39"/>
      <c r="F175" s="83"/>
    </row>
    <row r="176" spans="1:6" ht="15.75" hidden="1">
      <c r="A176" s="86"/>
      <c r="B176" s="39"/>
      <c r="C176" s="39"/>
      <c r="D176" s="34"/>
      <c r="E176" s="39"/>
      <c r="F176" s="83"/>
    </row>
    <row r="177" spans="1:6" ht="15.75" hidden="1">
      <c r="A177" s="100"/>
      <c r="B177" s="24"/>
      <c r="C177" s="24"/>
      <c r="D177" s="34"/>
      <c r="E177" s="39"/>
      <c r="F177" s="83"/>
    </row>
    <row r="178" spans="1:6" ht="15.75" hidden="1">
      <c r="A178" s="100"/>
      <c r="B178" s="24"/>
      <c r="C178" s="24"/>
      <c r="D178" s="34"/>
      <c r="E178" s="39"/>
      <c r="F178" s="83"/>
    </row>
    <row r="179" spans="1:6" ht="15.75" hidden="1">
      <c r="A179" s="100"/>
      <c r="B179" s="24"/>
      <c r="C179" s="24"/>
      <c r="D179" s="34"/>
      <c r="E179" s="39"/>
      <c r="F179" s="83"/>
    </row>
    <row r="180" spans="1:6" ht="15.75" hidden="1">
      <c r="A180" s="86"/>
      <c r="B180" s="39"/>
      <c r="C180" s="39"/>
      <c r="D180" s="34"/>
      <c r="E180" s="39"/>
      <c r="F180" s="83"/>
    </row>
    <row r="181" spans="1:6" ht="15.75" hidden="1">
      <c r="A181" s="100"/>
      <c r="B181" s="24"/>
      <c r="C181" s="24"/>
      <c r="D181" s="34"/>
      <c r="E181" s="39"/>
      <c r="F181" s="83"/>
    </row>
    <row r="182" spans="1:6" ht="15.75" hidden="1">
      <c r="A182" s="100"/>
      <c r="B182" s="24"/>
      <c r="C182" s="24"/>
      <c r="D182" s="34"/>
      <c r="E182" s="39"/>
      <c r="F182" s="83"/>
    </row>
    <row r="183" spans="1:6" ht="15.75" hidden="1">
      <c r="A183" s="100"/>
      <c r="B183" s="24"/>
      <c r="C183" s="24"/>
      <c r="D183" s="34"/>
      <c r="E183" s="39"/>
      <c r="F183" s="83"/>
    </row>
    <row r="184" spans="1:6" ht="15.75" hidden="1">
      <c r="A184" s="100"/>
      <c r="B184" s="24"/>
      <c r="C184" s="24"/>
      <c r="D184" s="34"/>
      <c r="E184" s="39"/>
      <c r="F184" s="83"/>
    </row>
    <row r="185" spans="1:6" ht="15.75" hidden="1">
      <c r="A185" s="100"/>
      <c r="B185" s="24"/>
      <c r="C185" s="24"/>
      <c r="D185" s="34"/>
      <c r="E185" s="39"/>
      <c r="F185" s="83"/>
    </row>
    <row r="186" spans="1:6" ht="15.75" hidden="1">
      <c r="A186" s="86"/>
      <c r="B186" s="39"/>
      <c r="C186" s="39"/>
      <c r="D186" s="34"/>
      <c r="E186" s="39"/>
      <c r="F186" s="83"/>
    </row>
    <row r="187" spans="1:6" ht="15.75" hidden="1">
      <c r="A187" s="86"/>
      <c r="B187" s="39"/>
      <c r="C187" s="39"/>
      <c r="D187" s="34"/>
      <c r="E187" s="39"/>
      <c r="F187" s="83"/>
    </row>
    <row r="188" spans="1:6" ht="15.75" hidden="1">
      <c r="A188" s="86"/>
      <c r="B188" s="39"/>
      <c r="C188" s="39"/>
      <c r="D188" s="34"/>
      <c r="E188" s="39"/>
      <c r="F188" s="83"/>
    </row>
    <row r="189" spans="1:6" ht="15.75" hidden="1">
      <c r="A189" s="100"/>
      <c r="B189" s="24"/>
      <c r="C189" s="24"/>
      <c r="D189" s="34"/>
      <c r="E189" s="39"/>
      <c r="F189" s="83"/>
    </row>
    <row r="190" spans="1:6" ht="15.75" hidden="1">
      <c r="A190" s="100"/>
      <c r="B190" s="24"/>
      <c r="C190" s="24"/>
      <c r="D190" s="34"/>
      <c r="E190" s="39"/>
      <c r="F190" s="83"/>
    </row>
    <row r="191" spans="1:6" ht="15.75" hidden="1">
      <c r="A191" s="100"/>
      <c r="B191" s="24"/>
      <c r="C191" s="24"/>
      <c r="D191" s="34"/>
      <c r="E191" s="39"/>
      <c r="F191" s="83"/>
    </row>
    <row r="192" spans="1:6" ht="15.75" hidden="1">
      <c r="A192" s="100"/>
      <c r="B192" s="24"/>
      <c r="C192" s="24"/>
      <c r="D192" s="34"/>
      <c r="E192" s="39"/>
      <c r="F192" s="83"/>
    </row>
    <row r="193" spans="1:6" ht="15.75" hidden="1">
      <c r="A193" s="86"/>
      <c r="B193" s="39"/>
      <c r="C193" s="39"/>
      <c r="D193" s="34"/>
      <c r="E193" s="39"/>
      <c r="F193" s="83"/>
    </row>
    <row r="194" spans="1:6" ht="15.75" hidden="1">
      <c r="A194" s="86"/>
      <c r="B194" s="39"/>
      <c r="C194" s="39"/>
      <c r="D194" s="34"/>
      <c r="E194" s="39"/>
      <c r="F194" s="83"/>
    </row>
    <row r="195" spans="1:6" ht="15.75" hidden="1">
      <c r="A195" s="86"/>
      <c r="B195" s="39"/>
      <c r="C195" s="39"/>
      <c r="D195" s="34"/>
      <c r="E195" s="39"/>
      <c r="F195" s="83"/>
    </row>
    <row r="196" spans="1:6" ht="15.75" hidden="1">
      <c r="A196" s="86"/>
      <c r="B196" s="39"/>
      <c r="C196" s="39"/>
      <c r="D196" s="34"/>
      <c r="E196" s="39"/>
      <c r="F196" s="83"/>
    </row>
    <row r="197" spans="1:6" ht="15.75" hidden="1">
      <c r="A197" s="86"/>
      <c r="B197" s="39"/>
      <c r="C197" s="39"/>
      <c r="D197" s="34"/>
      <c r="E197" s="39"/>
      <c r="F197" s="83"/>
    </row>
    <row r="198" spans="1:6" ht="15.75" hidden="1">
      <c r="A198" s="86"/>
      <c r="B198" s="39"/>
      <c r="C198" s="39"/>
      <c r="D198" s="34"/>
      <c r="E198" s="39"/>
      <c r="F198" s="83"/>
    </row>
    <row r="199" spans="1:6" ht="15.75" hidden="1">
      <c r="A199" s="100"/>
      <c r="B199" s="24"/>
      <c r="C199" s="24"/>
      <c r="D199" s="34"/>
      <c r="E199" s="39"/>
      <c r="F199" s="83"/>
    </row>
    <row r="200" spans="1:6" ht="15.75" hidden="1">
      <c r="A200" s="100"/>
      <c r="B200" s="24"/>
      <c r="C200" s="24"/>
      <c r="D200" s="34"/>
      <c r="E200" s="39"/>
      <c r="F200" s="83"/>
    </row>
    <row r="201" spans="1:6" ht="15.75" hidden="1">
      <c r="A201" s="86"/>
      <c r="B201" s="44"/>
      <c r="C201" s="39"/>
      <c r="D201" s="34"/>
      <c r="E201" s="44"/>
      <c r="F201" s="84"/>
    </row>
    <row r="202" spans="1:6" ht="15.75" hidden="1">
      <c r="A202" s="86"/>
      <c r="B202" s="39"/>
      <c r="C202" s="39"/>
      <c r="D202" s="34"/>
      <c r="E202" s="39"/>
      <c r="F202" s="83"/>
    </row>
    <row r="203" spans="1:6" ht="15.75" hidden="1">
      <c r="A203" s="86"/>
      <c r="B203" s="39"/>
      <c r="C203" s="39"/>
      <c r="D203" s="34"/>
      <c r="E203" s="44"/>
      <c r="F203" s="83"/>
    </row>
    <row r="204" spans="1:6" ht="15.75" hidden="1">
      <c r="A204" s="100"/>
      <c r="B204" s="24"/>
      <c r="C204" s="24"/>
      <c r="D204" s="34"/>
      <c r="E204" s="43"/>
      <c r="F204" s="83"/>
    </row>
    <row r="205" spans="1:6" ht="15.75" hidden="1">
      <c r="A205" s="100"/>
      <c r="B205" s="24"/>
      <c r="C205" s="24"/>
      <c r="D205" s="34"/>
      <c r="E205" s="39"/>
      <c r="F205" s="83"/>
    </row>
    <row r="206" spans="1:6" ht="15.75" hidden="1">
      <c r="A206" s="101"/>
      <c r="B206" s="24"/>
      <c r="C206" s="24"/>
      <c r="D206" s="34"/>
      <c r="E206" s="44"/>
      <c r="F206" s="83"/>
    </row>
    <row r="207" spans="1:6" ht="15.75" hidden="1">
      <c r="A207" s="86"/>
      <c r="B207" s="44"/>
      <c r="C207" s="39"/>
      <c r="D207" s="34"/>
      <c r="E207" s="41"/>
      <c r="F207" s="84"/>
    </row>
    <row r="208" spans="1:6" ht="15.75" hidden="1">
      <c r="A208" s="86"/>
      <c r="B208" s="39"/>
      <c r="C208" s="39"/>
      <c r="D208" s="34"/>
      <c r="E208" s="39"/>
      <c r="F208" s="83"/>
    </row>
    <row r="209" spans="1:6" ht="15.75" hidden="1">
      <c r="A209" s="86"/>
      <c r="B209" s="39"/>
      <c r="C209" s="39"/>
      <c r="D209" s="34"/>
      <c r="E209" s="39"/>
      <c r="F209" s="83"/>
    </row>
    <row r="210" spans="1:6" ht="15.75">
      <c r="A210" s="86"/>
      <c r="B210" s="39"/>
      <c r="C210" s="39"/>
      <c r="D210" s="34" t="s">
        <v>40</v>
      </c>
      <c r="E210" s="39"/>
      <c r="F210" s="83"/>
    </row>
    <row r="211" spans="1:6" ht="15.75">
      <c r="A211" s="86"/>
      <c r="B211" s="39"/>
      <c r="C211" s="39"/>
      <c r="D211" s="34" t="s">
        <v>41</v>
      </c>
      <c r="E211" s="39"/>
      <c r="F211" s="83">
        <v>4822700</v>
      </c>
    </row>
    <row r="212" spans="1:6" ht="15.75">
      <c r="A212" s="86"/>
      <c r="B212" s="39"/>
      <c r="C212" s="39"/>
      <c r="D212" s="34" t="s">
        <v>42</v>
      </c>
      <c r="E212" s="39"/>
      <c r="F212" s="83">
        <v>277000</v>
      </c>
    </row>
    <row r="213" spans="1:6" ht="15.75">
      <c r="A213" s="86"/>
      <c r="B213" s="39"/>
      <c r="C213" s="39"/>
      <c r="D213" s="34" t="s">
        <v>46</v>
      </c>
      <c r="E213" s="39"/>
      <c r="F213" s="83">
        <v>0</v>
      </c>
    </row>
    <row r="214" spans="1:6" ht="15.75">
      <c r="A214" s="86"/>
      <c r="B214" s="26">
        <v>75411</v>
      </c>
      <c r="C214" s="26"/>
      <c r="D214" s="35" t="s">
        <v>30</v>
      </c>
      <c r="E214" s="43"/>
      <c r="F214" s="82"/>
    </row>
    <row r="215" spans="1:6" ht="15.75">
      <c r="A215" s="86"/>
      <c r="B215" s="32"/>
      <c r="C215" s="32"/>
      <c r="D215" s="36" t="s">
        <v>31</v>
      </c>
      <c r="E215" s="39"/>
      <c r="F215" s="90">
        <f>F216+F224</f>
        <v>2088400</v>
      </c>
    </row>
    <row r="216" spans="1:6" ht="15.75">
      <c r="A216" s="86"/>
      <c r="B216" s="43"/>
      <c r="C216" s="43"/>
      <c r="D216" s="51" t="s">
        <v>39</v>
      </c>
      <c r="E216" s="43"/>
      <c r="F216" s="82">
        <v>2028400</v>
      </c>
    </row>
    <row r="217" spans="1:6" ht="15.75">
      <c r="A217" s="86"/>
      <c r="B217" s="39"/>
      <c r="C217" s="39"/>
      <c r="D217" s="34" t="s">
        <v>40</v>
      </c>
      <c r="E217" s="39"/>
      <c r="F217" s="83"/>
    </row>
    <row r="218" spans="1:6" ht="15.75">
      <c r="A218" s="86"/>
      <c r="B218" s="39"/>
      <c r="C218" s="39"/>
      <c r="D218" s="34" t="s">
        <v>41</v>
      </c>
      <c r="E218" s="39"/>
      <c r="F218" s="83">
        <v>1466561</v>
      </c>
    </row>
    <row r="219" spans="1:6" ht="15.75">
      <c r="A219" s="81"/>
      <c r="B219" s="39"/>
      <c r="C219" s="39"/>
      <c r="D219" s="34" t="s">
        <v>42</v>
      </c>
      <c r="E219" s="39"/>
      <c r="F219" s="83">
        <v>68000</v>
      </c>
    </row>
    <row r="220" spans="1:6" ht="15.75" hidden="1">
      <c r="A220" s="104"/>
      <c r="B220" s="24"/>
      <c r="C220" s="24"/>
      <c r="D220" s="53"/>
      <c r="E220" s="39"/>
      <c r="F220" s="83"/>
    </row>
    <row r="221" spans="1:6" ht="15.75" hidden="1">
      <c r="A221" s="104"/>
      <c r="B221" s="24"/>
      <c r="C221" s="24"/>
      <c r="D221" s="53"/>
      <c r="E221" s="39"/>
      <c r="F221" s="83"/>
    </row>
    <row r="222" spans="1:6" ht="15.75" hidden="1">
      <c r="A222" s="104"/>
      <c r="B222" s="24"/>
      <c r="C222" s="24"/>
      <c r="D222" s="53"/>
      <c r="E222" s="39"/>
      <c r="F222" s="83"/>
    </row>
    <row r="223" spans="1:6" ht="15.75" hidden="1">
      <c r="A223" s="104"/>
      <c r="B223" s="24"/>
      <c r="C223" s="24"/>
      <c r="D223" s="53"/>
      <c r="E223" s="39"/>
      <c r="F223" s="83"/>
    </row>
    <row r="224" spans="1:6" ht="15.75">
      <c r="A224" s="75"/>
      <c r="B224" s="44"/>
      <c r="C224" s="44"/>
      <c r="D224" s="54" t="s">
        <v>46</v>
      </c>
      <c r="E224" s="44"/>
      <c r="F224" s="84">
        <v>60000</v>
      </c>
    </row>
    <row r="225" spans="1:6" ht="15.75">
      <c r="A225" s="85">
        <v>757</v>
      </c>
      <c r="B225" s="41"/>
      <c r="C225" s="41"/>
      <c r="D225" s="38" t="s">
        <v>49</v>
      </c>
      <c r="E225" s="41"/>
      <c r="F225" s="78">
        <f>F228+F237</f>
        <v>1327452</v>
      </c>
    </row>
    <row r="226" spans="1:6" ht="15.75" hidden="1">
      <c r="A226" s="86"/>
      <c r="B226" s="39"/>
      <c r="C226" s="39"/>
      <c r="D226" s="57"/>
      <c r="E226" s="39"/>
      <c r="F226" s="83"/>
    </row>
    <row r="227" spans="1:6" ht="15.75">
      <c r="A227" s="86"/>
      <c r="B227" s="32">
        <v>75702</v>
      </c>
      <c r="C227" s="32"/>
      <c r="D227" s="36" t="s">
        <v>47</v>
      </c>
      <c r="E227" s="39"/>
      <c r="F227" s="83"/>
    </row>
    <row r="228" spans="1:6" ht="15.75">
      <c r="A228" s="86"/>
      <c r="B228" s="27"/>
      <c r="C228" s="27"/>
      <c r="D228" s="36" t="s">
        <v>48</v>
      </c>
      <c r="E228" s="39"/>
      <c r="F228" s="90">
        <f>F229</f>
        <v>322835</v>
      </c>
    </row>
    <row r="229" spans="1:6" ht="15.75">
      <c r="A229" s="86"/>
      <c r="B229" s="32"/>
      <c r="C229" s="32"/>
      <c r="D229" s="51" t="s">
        <v>39</v>
      </c>
      <c r="E229" s="43"/>
      <c r="F229" s="82">
        <v>322835</v>
      </c>
    </row>
    <row r="230" spans="1:6" ht="15.75" hidden="1">
      <c r="A230" s="86"/>
      <c r="B230" s="32"/>
      <c r="C230" s="32"/>
      <c r="D230" s="34"/>
      <c r="E230" s="39"/>
      <c r="F230" s="83"/>
    </row>
    <row r="231" spans="1:6" ht="15.75" hidden="1">
      <c r="A231" s="100"/>
      <c r="B231" s="24"/>
      <c r="C231" s="24"/>
      <c r="D231" s="53"/>
      <c r="E231" s="39"/>
      <c r="F231" s="83"/>
    </row>
    <row r="232" spans="1:6" ht="15.75" hidden="1">
      <c r="A232" s="100"/>
      <c r="B232" s="24"/>
      <c r="C232" s="24"/>
      <c r="D232" s="53"/>
      <c r="E232" s="39"/>
      <c r="F232" s="83"/>
    </row>
    <row r="233" spans="1:6" ht="15.75" hidden="1">
      <c r="A233" s="100"/>
      <c r="B233" s="24"/>
      <c r="C233" s="24"/>
      <c r="D233" s="53"/>
      <c r="E233" s="39"/>
      <c r="F233" s="83"/>
    </row>
    <row r="234" spans="1:6" ht="15.75" hidden="1">
      <c r="A234" s="100"/>
      <c r="B234" s="24"/>
      <c r="C234" s="24"/>
      <c r="D234" s="53"/>
      <c r="E234" s="39"/>
      <c r="F234" s="83"/>
    </row>
    <row r="235" spans="1:6" ht="15.75" hidden="1">
      <c r="A235" s="100"/>
      <c r="B235" s="24"/>
      <c r="C235" s="24"/>
      <c r="D235" s="53"/>
      <c r="E235" s="39"/>
      <c r="F235" s="83"/>
    </row>
    <row r="236" spans="1:6" ht="15.75">
      <c r="A236" s="86"/>
      <c r="B236" s="26">
        <v>75704</v>
      </c>
      <c r="C236" s="26"/>
      <c r="D236" s="35" t="s">
        <v>91</v>
      </c>
      <c r="E236" s="43"/>
      <c r="F236" s="82"/>
    </row>
    <row r="237" spans="1:6" ht="15.75">
      <c r="A237" s="86"/>
      <c r="B237" s="44"/>
      <c r="C237" s="44"/>
      <c r="D237" s="36" t="s">
        <v>99</v>
      </c>
      <c r="E237" s="39"/>
      <c r="F237" s="90">
        <f>F238</f>
        <v>1004617</v>
      </c>
    </row>
    <row r="238" spans="1:6" ht="15.75">
      <c r="A238" s="91"/>
      <c r="B238" s="44"/>
      <c r="C238" s="44"/>
      <c r="D238" s="42" t="s">
        <v>39</v>
      </c>
      <c r="E238" s="41"/>
      <c r="F238" s="88">
        <v>1004617</v>
      </c>
    </row>
    <row r="239" spans="1:6" ht="15.75">
      <c r="A239" s="85">
        <v>758</v>
      </c>
      <c r="B239" s="43"/>
      <c r="C239" s="43"/>
      <c r="D239" s="45" t="s">
        <v>17</v>
      </c>
      <c r="E239" s="43"/>
      <c r="F239" s="92">
        <f>F240</f>
        <v>205416</v>
      </c>
    </row>
    <row r="240" spans="1:6" ht="15.75">
      <c r="A240" s="86"/>
      <c r="B240" s="28">
        <v>75818</v>
      </c>
      <c r="C240" s="28"/>
      <c r="D240" s="40" t="s">
        <v>50</v>
      </c>
      <c r="E240" s="41"/>
      <c r="F240" s="87">
        <f>F244+F241+F243</f>
        <v>205416</v>
      </c>
    </row>
    <row r="241" spans="1:6" ht="15.75">
      <c r="A241" s="86"/>
      <c r="B241" s="32"/>
      <c r="C241" s="32"/>
      <c r="D241" s="34" t="s">
        <v>71</v>
      </c>
      <c r="E241" s="39"/>
      <c r="F241" s="99">
        <v>87000</v>
      </c>
    </row>
    <row r="242" spans="1:6" ht="15.75">
      <c r="A242" s="86"/>
      <c r="B242" s="32"/>
      <c r="C242" s="32"/>
      <c r="D242" s="34" t="s">
        <v>101</v>
      </c>
      <c r="E242" s="39"/>
      <c r="F242" s="99"/>
    </row>
    <row r="243" spans="1:6" ht="15.75">
      <c r="A243" s="86"/>
      <c r="B243" s="32"/>
      <c r="C243" s="32"/>
      <c r="D243" s="34" t="s">
        <v>100</v>
      </c>
      <c r="E243" s="39"/>
      <c r="F243" s="99">
        <v>100000</v>
      </c>
    </row>
    <row r="244" spans="1:6" ht="15.75">
      <c r="A244" s="86"/>
      <c r="B244" s="39"/>
      <c r="C244" s="39"/>
      <c r="D244" s="34" t="s">
        <v>72</v>
      </c>
      <c r="E244" s="39"/>
      <c r="F244" s="83">
        <v>18416</v>
      </c>
    </row>
    <row r="245" spans="1:6" ht="15.75">
      <c r="A245" s="85">
        <v>801</v>
      </c>
      <c r="B245" s="28"/>
      <c r="C245" s="28"/>
      <c r="D245" s="38" t="s">
        <v>11</v>
      </c>
      <c r="E245" s="41"/>
      <c r="F245" s="78">
        <f>F253+F259+F264+F276+F302+F314+F321+F271+F307+F316</f>
        <v>17181821</v>
      </c>
    </row>
    <row r="246" spans="1:6" ht="15.75" hidden="1">
      <c r="A246" s="104"/>
      <c r="B246" s="56"/>
      <c r="C246" s="56"/>
      <c r="D246" s="59"/>
      <c r="E246" s="39"/>
      <c r="F246" s="83"/>
    </row>
    <row r="247" spans="1:6" ht="15.75" hidden="1">
      <c r="A247" s="104"/>
      <c r="B247" s="56"/>
      <c r="C247" s="56"/>
      <c r="D247" s="59"/>
      <c r="E247" s="39"/>
      <c r="F247" s="83"/>
    </row>
    <row r="248" spans="1:6" ht="15.75" hidden="1">
      <c r="A248" s="104"/>
      <c r="B248" s="56"/>
      <c r="C248" s="56"/>
      <c r="D248" s="59"/>
      <c r="E248" s="39"/>
      <c r="F248" s="83"/>
    </row>
    <row r="249" spans="1:6" ht="15.75" hidden="1">
      <c r="A249" s="104"/>
      <c r="B249" s="56"/>
      <c r="C249" s="56"/>
      <c r="D249" s="60"/>
      <c r="E249" s="39"/>
      <c r="F249" s="83"/>
    </row>
    <row r="250" spans="1:6" ht="15.75" hidden="1">
      <c r="A250" s="104"/>
      <c r="B250" s="32"/>
      <c r="C250" s="32"/>
      <c r="D250" s="57"/>
      <c r="E250" s="39"/>
      <c r="F250" s="83"/>
    </row>
    <row r="251" spans="1:6" ht="15.75" hidden="1">
      <c r="A251" s="104"/>
      <c r="B251" s="56"/>
      <c r="C251" s="56"/>
      <c r="D251" s="59"/>
      <c r="E251" s="39"/>
      <c r="F251" s="83"/>
    </row>
    <row r="252" spans="1:6" ht="15.75" hidden="1">
      <c r="A252" s="104"/>
      <c r="B252" s="58"/>
      <c r="C252" s="58"/>
      <c r="D252" s="57"/>
      <c r="E252" s="39"/>
      <c r="F252" s="83"/>
    </row>
    <row r="253" spans="1:6" ht="15.75">
      <c r="A253" s="104"/>
      <c r="B253" s="61">
        <v>80102</v>
      </c>
      <c r="C253" s="61"/>
      <c r="D253" s="37" t="s">
        <v>86</v>
      </c>
      <c r="E253" s="44"/>
      <c r="F253" s="105">
        <f>F254+F258</f>
        <v>1721925</v>
      </c>
    </row>
    <row r="254" spans="1:6" ht="15.75">
      <c r="A254" s="104"/>
      <c r="B254" s="58"/>
      <c r="C254" s="58"/>
      <c r="D254" s="34" t="s">
        <v>39</v>
      </c>
      <c r="E254" s="39"/>
      <c r="F254" s="83">
        <v>1631925</v>
      </c>
    </row>
    <row r="255" spans="1:6" ht="15.75">
      <c r="A255" s="104"/>
      <c r="B255" s="58"/>
      <c r="C255" s="58"/>
      <c r="D255" s="34" t="s">
        <v>40</v>
      </c>
      <c r="E255" s="39"/>
      <c r="F255" s="83"/>
    </row>
    <row r="256" spans="1:6" ht="15.75">
      <c r="A256" s="104"/>
      <c r="B256" s="58"/>
      <c r="C256" s="58"/>
      <c r="D256" s="34" t="s">
        <v>41</v>
      </c>
      <c r="E256" s="39"/>
      <c r="F256" s="83">
        <v>1222771</v>
      </c>
    </row>
    <row r="257" spans="1:6" ht="15.75">
      <c r="A257" s="81"/>
      <c r="B257" s="58"/>
      <c r="C257" s="58"/>
      <c r="D257" s="34" t="s">
        <v>42</v>
      </c>
      <c r="E257" s="39"/>
      <c r="F257" s="83">
        <v>247664</v>
      </c>
    </row>
    <row r="258" spans="1:6" ht="15.75">
      <c r="A258" s="104"/>
      <c r="B258" s="27"/>
      <c r="C258" s="61"/>
      <c r="D258" s="48" t="s">
        <v>46</v>
      </c>
      <c r="E258" s="44"/>
      <c r="F258" s="84">
        <v>90000</v>
      </c>
    </row>
    <row r="259" spans="1:6" ht="15.75">
      <c r="A259" s="104"/>
      <c r="B259" s="62">
        <v>80111</v>
      </c>
      <c r="C259" s="62"/>
      <c r="D259" s="40" t="s">
        <v>87</v>
      </c>
      <c r="E259" s="41"/>
      <c r="F259" s="87">
        <f>F260</f>
        <v>1233651</v>
      </c>
    </row>
    <row r="260" spans="1:6" ht="15.75">
      <c r="A260" s="104"/>
      <c r="B260" s="58"/>
      <c r="C260" s="58"/>
      <c r="D260" s="34" t="s">
        <v>39</v>
      </c>
      <c r="E260" s="39"/>
      <c r="F260" s="83">
        <v>1233651</v>
      </c>
    </row>
    <row r="261" spans="1:6" ht="15.75">
      <c r="A261" s="104"/>
      <c r="B261" s="58"/>
      <c r="C261" s="58"/>
      <c r="D261" s="34" t="s">
        <v>40</v>
      </c>
      <c r="E261" s="39"/>
      <c r="F261" s="83"/>
    </row>
    <row r="262" spans="1:6" ht="15.75">
      <c r="A262" s="104"/>
      <c r="B262" s="58"/>
      <c r="C262" s="58"/>
      <c r="D262" s="34" t="s">
        <v>41</v>
      </c>
      <c r="E262" s="39"/>
      <c r="F262" s="83">
        <v>912724</v>
      </c>
    </row>
    <row r="263" spans="1:6" ht="15.75">
      <c r="A263" s="81"/>
      <c r="B263" s="58"/>
      <c r="C263" s="58"/>
      <c r="D263" s="34" t="s">
        <v>42</v>
      </c>
      <c r="E263" s="39"/>
      <c r="F263" s="83">
        <v>180921</v>
      </c>
    </row>
    <row r="264" spans="1:6" ht="15.75">
      <c r="A264" s="81"/>
      <c r="B264" s="62">
        <v>80120</v>
      </c>
      <c r="C264" s="62"/>
      <c r="D264" s="40" t="s">
        <v>65</v>
      </c>
      <c r="E264" s="41"/>
      <c r="F264" s="87">
        <f>F265+F269+F270</f>
        <v>4510924</v>
      </c>
    </row>
    <row r="265" spans="1:6" ht="15.75">
      <c r="A265" s="104"/>
      <c r="B265" s="63"/>
      <c r="C265" s="63"/>
      <c r="D265" s="51" t="s">
        <v>39</v>
      </c>
      <c r="E265" s="43"/>
      <c r="F265" s="82">
        <v>3440381</v>
      </c>
    </row>
    <row r="266" spans="1:6" ht="15.75">
      <c r="A266" s="104"/>
      <c r="B266" s="58"/>
      <c r="C266" s="58"/>
      <c r="D266" s="34" t="s">
        <v>40</v>
      </c>
      <c r="E266" s="39"/>
      <c r="F266" s="83"/>
    </row>
    <row r="267" spans="1:6" ht="15.75">
      <c r="A267" s="104"/>
      <c r="B267" s="58"/>
      <c r="C267" s="58"/>
      <c r="D267" s="34" t="s">
        <v>41</v>
      </c>
      <c r="E267" s="39"/>
      <c r="F267" s="83">
        <v>2542171</v>
      </c>
    </row>
    <row r="268" spans="1:6" ht="15.75">
      <c r="A268" s="104"/>
      <c r="B268" s="58"/>
      <c r="C268" s="58"/>
      <c r="D268" s="34" t="s">
        <v>42</v>
      </c>
      <c r="E268" s="39"/>
      <c r="F268" s="83">
        <v>509615</v>
      </c>
    </row>
    <row r="269" spans="1:6" ht="15.75">
      <c r="A269" s="104"/>
      <c r="B269" s="58"/>
      <c r="C269" s="32"/>
      <c r="D269" s="34" t="s">
        <v>69</v>
      </c>
      <c r="E269" s="39"/>
      <c r="F269" s="83">
        <v>170543</v>
      </c>
    </row>
    <row r="270" spans="1:6" ht="15.75">
      <c r="A270" s="104"/>
      <c r="B270" s="61"/>
      <c r="C270" s="61"/>
      <c r="D270" s="48" t="s">
        <v>46</v>
      </c>
      <c r="E270" s="44"/>
      <c r="F270" s="83">
        <v>900000</v>
      </c>
    </row>
    <row r="271" spans="1:6" ht="15.75">
      <c r="A271" s="104"/>
      <c r="B271" s="61">
        <v>80123</v>
      </c>
      <c r="C271" s="61"/>
      <c r="D271" s="37" t="s">
        <v>83</v>
      </c>
      <c r="E271" s="44"/>
      <c r="F271" s="87">
        <f>F272</f>
        <v>1043524</v>
      </c>
    </row>
    <row r="272" spans="1:6" ht="15.75">
      <c r="A272" s="104"/>
      <c r="B272" s="63"/>
      <c r="C272" s="63"/>
      <c r="D272" s="51" t="s">
        <v>39</v>
      </c>
      <c r="E272" s="43"/>
      <c r="F272" s="83">
        <v>1043524</v>
      </c>
    </row>
    <row r="273" spans="1:6" ht="15.75">
      <c r="A273" s="104"/>
      <c r="B273" s="58"/>
      <c r="C273" s="58"/>
      <c r="D273" s="34" t="s">
        <v>40</v>
      </c>
      <c r="E273" s="39"/>
      <c r="F273" s="83"/>
    </row>
    <row r="274" spans="1:6" ht="15.75">
      <c r="A274" s="104"/>
      <c r="B274" s="58"/>
      <c r="C274" s="58"/>
      <c r="D274" s="34" t="s">
        <v>41</v>
      </c>
      <c r="E274" s="39"/>
      <c r="F274" s="83">
        <v>757650</v>
      </c>
    </row>
    <row r="275" spans="1:6" ht="15.75">
      <c r="A275" s="104"/>
      <c r="B275" s="61"/>
      <c r="C275" s="61"/>
      <c r="D275" s="34" t="s">
        <v>42</v>
      </c>
      <c r="E275" s="44"/>
      <c r="F275" s="84">
        <v>155185</v>
      </c>
    </row>
    <row r="276" spans="1:6" ht="15.75">
      <c r="A276" s="100"/>
      <c r="B276" s="28">
        <v>80130</v>
      </c>
      <c r="C276" s="28"/>
      <c r="D276" s="40" t="s">
        <v>76</v>
      </c>
      <c r="E276" s="41"/>
      <c r="F276" s="87">
        <f>F277+F301</f>
        <v>8130652</v>
      </c>
    </row>
    <row r="277" spans="1:6" ht="15.75">
      <c r="A277" s="100"/>
      <c r="B277" s="32"/>
      <c r="C277" s="32"/>
      <c r="D277" s="34" t="s">
        <v>39</v>
      </c>
      <c r="E277" s="39"/>
      <c r="F277" s="83">
        <v>8121652</v>
      </c>
    </row>
    <row r="278" spans="1:6" ht="15.75">
      <c r="A278" s="100"/>
      <c r="B278" s="58"/>
      <c r="C278" s="58"/>
      <c r="D278" s="34" t="s">
        <v>51</v>
      </c>
      <c r="E278" s="39"/>
      <c r="F278" s="83"/>
    </row>
    <row r="279" spans="1:6" ht="15.75">
      <c r="A279" s="100"/>
      <c r="B279" s="58"/>
      <c r="C279" s="58"/>
      <c r="D279" s="34" t="s">
        <v>41</v>
      </c>
      <c r="E279" s="39"/>
      <c r="F279" s="83">
        <v>5431840</v>
      </c>
    </row>
    <row r="280" spans="1:6" ht="15.75">
      <c r="A280" s="100"/>
      <c r="B280" s="58"/>
      <c r="C280" s="58"/>
      <c r="D280" s="34" t="s">
        <v>42</v>
      </c>
      <c r="E280" s="39"/>
      <c r="F280" s="83">
        <v>1115252</v>
      </c>
    </row>
    <row r="281" spans="1:6" s="3" customFormat="1" ht="15.75" hidden="1">
      <c r="A281" s="81"/>
      <c r="B281" s="32"/>
      <c r="C281" s="32"/>
      <c r="D281" s="34"/>
      <c r="E281" s="32"/>
      <c r="F281" s="106"/>
    </row>
    <row r="282" spans="1:6" s="3" customFormat="1" ht="15.75" hidden="1">
      <c r="A282" s="81"/>
      <c r="B282" s="27"/>
      <c r="C282" s="27"/>
      <c r="D282" s="48"/>
      <c r="E282" s="27"/>
      <c r="F282" s="84"/>
    </row>
    <row r="283" spans="1:6" s="3" customFormat="1" ht="15.75" hidden="1">
      <c r="A283" s="81"/>
      <c r="B283" s="32"/>
      <c r="C283" s="32"/>
      <c r="D283" s="51"/>
      <c r="E283" s="26"/>
      <c r="F283" s="82"/>
    </row>
    <row r="284" spans="1:6" s="3" customFormat="1" ht="15.75" hidden="1">
      <c r="A284" s="81"/>
      <c r="B284" s="32"/>
      <c r="C284" s="32"/>
      <c r="D284" s="34"/>
      <c r="E284" s="32"/>
      <c r="F284" s="83"/>
    </row>
    <row r="285" spans="1:6" s="3" customFormat="1" ht="15.75" hidden="1">
      <c r="A285" s="81"/>
      <c r="B285" s="32"/>
      <c r="C285" s="32"/>
      <c r="D285" s="34"/>
      <c r="E285" s="32"/>
      <c r="F285" s="83"/>
    </row>
    <row r="286" spans="1:6" s="3" customFormat="1" ht="15.75" hidden="1">
      <c r="A286" s="81"/>
      <c r="B286" s="27"/>
      <c r="C286" s="27"/>
      <c r="D286" s="48"/>
      <c r="E286" s="27"/>
      <c r="F286" s="84"/>
    </row>
    <row r="287" spans="1:6" s="3" customFormat="1" ht="15.75" hidden="1">
      <c r="A287" s="81"/>
      <c r="B287" s="32"/>
      <c r="C287" s="32"/>
      <c r="D287" s="34"/>
      <c r="E287" s="32"/>
      <c r="F287" s="83"/>
    </row>
    <row r="288" spans="1:6" s="3" customFormat="1" ht="15.75" hidden="1">
      <c r="A288" s="81"/>
      <c r="B288" s="32"/>
      <c r="C288" s="32"/>
      <c r="D288" s="34"/>
      <c r="E288" s="32"/>
      <c r="F288" s="83"/>
    </row>
    <row r="289" spans="1:6" s="3" customFormat="1" ht="15.75" hidden="1">
      <c r="A289" s="81"/>
      <c r="B289" s="32"/>
      <c r="C289" s="32"/>
      <c r="D289" s="34"/>
      <c r="E289" s="32"/>
      <c r="F289" s="83"/>
    </row>
    <row r="290" spans="1:6" s="3" customFormat="1" ht="15.75" hidden="1">
      <c r="A290" s="81"/>
      <c r="B290" s="32"/>
      <c r="C290" s="32"/>
      <c r="D290" s="34"/>
      <c r="E290" s="32"/>
      <c r="F290" s="83"/>
    </row>
    <row r="291" spans="1:6" s="3" customFormat="1" ht="15.75" hidden="1">
      <c r="A291" s="81"/>
      <c r="B291" s="32"/>
      <c r="C291" s="32"/>
      <c r="D291" s="34"/>
      <c r="E291" s="32"/>
      <c r="F291" s="83"/>
    </row>
    <row r="292" spans="1:6" s="3" customFormat="1" ht="15.75" hidden="1">
      <c r="A292" s="81"/>
      <c r="B292" s="27"/>
      <c r="C292" s="27"/>
      <c r="D292" s="48"/>
      <c r="E292" s="44"/>
      <c r="F292" s="84"/>
    </row>
    <row r="293" spans="1:6" s="3" customFormat="1" ht="15.75" hidden="1">
      <c r="A293" s="81"/>
      <c r="B293" s="32"/>
      <c r="C293" s="32"/>
      <c r="D293" s="34"/>
      <c r="E293" s="39"/>
      <c r="F293" s="83"/>
    </row>
    <row r="294" spans="1:6" s="3" customFormat="1" ht="15.75" hidden="1">
      <c r="A294" s="81"/>
      <c r="B294" s="32"/>
      <c r="C294" s="32"/>
      <c r="D294" s="34"/>
      <c r="E294" s="39"/>
      <c r="F294" s="83"/>
    </row>
    <row r="295" spans="1:6" s="3" customFormat="1" ht="15.75" hidden="1">
      <c r="A295" s="75"/>
      <c r="B295" s="27"/>
      <c r="C295" s="27"/>
      <c r="D295" s="48"/>
      <c r="E295" s="44"/>
      <c r="F295" s="84"/>
    </row>
    <row r="296" spans="1:6" s="3" customFormat="1" ht="15.75" hidden="1">
      <c r="A296" s="104"/>
      <c r="B296" s="56"/>
      <c r="C296" s="56"/>
      <c r="D296" s="53"/>
      <c r="E296" s="39"/>
      <c r="F296" s="83"/>
    </row>
    <row r="297" spans="1:6" s="3" customFormat="1" ht="15.75" hidden="1">
      <c r="A297" s="104"/>
      <c r="B297" s="56"/>
      <c r="C297" s="56"/>
      <c r="D297" s="53"/>
      <c r="E297" s="39"/>
      <c r="F297" s="83"/>
    </row>
    <row r="298" spans="1:6" s="3" customFormat="1" ht="15.75" hidden="1">
      <c r="A298" s="104"/>
      <c r="B298" s="56"/>
      <c r="C298" s="56"/>
      <c r="D298" s="53"/>
      <c r="E298" s="39"/>
      <c r="F298" s="83"/>
    </row>
    <row r="299" spans="1:6" s="3" customFormat="1" ht="15.75" hidden="1">
      <c r="A299" s="104"/>
      <c r="B299" s="56"/>
      <c r="C299" s="56"/>
      <c r="D299" s="53"/>
      <c r="E299" s="39"/>
      <c r="F299" s="83"/>
    </row>
    <row r="300" spans="1:6" s="3" customFormat="1" ht="15.75" hidden="1">
      <c r="A300" s="104"/>
      <c r="B300" s="56"/>
      <c r="C300" s="56"/>
      <c r="D300" s="53"/>
      <c r="E300" s="39"/>
      <c r="F300" s="83"/>
    </row>
    <row r="301" spans="1:6" s="3" customFormat="1" ht="15.75">
      <c r="A301" s="81"/>
      <c r="B301" s="27"/>
      <c r="C301" s="27"/>
      <c r="D301" s="48" t="s">
        <v>46</v>
      </c>
      <c r="E301" s="44"/>
      <c r="F301" s="84">
        <v>9000</v>
      </c>
    </row>
    <row r="302" spans="1:6" s="3" customFormat="1" ht="15.75">
      <c r="A302" s="81"/>
      <c r="B302" s="28">
        <v>80134</v>
      </c>
      <c r="C302" s="28"/>
      <c r="D302" s="40" t="s">
        <v>52</v>
      </c>
      <c r="E302" s="41"/>
      <c r="F302" s="87">
        <f>F303</f>
        <v>204431</v>
      </c>
    </row>
    <row r="303" spans="1:6" s="3" customFormat="1" ht="15.75">
      <c r="A303" s="81"/>
      <c r="B303" s="26"/>
      <c r="C303" s="26"/>
      <c r="D303" s="51" t="s">
        <v>39</v>
      </c>
      <c r="E303" s="43"/>
      <c r="F303" s="82">
        <v>204431</v>
      </c>
    </row>
    <row r="304" spans="1:6" s="3" customFormat="1" ht="15.75">
      <c r="A304" s="81"/>
      <c r="B304" s="32"/>
      <c r="C304" s="32"/>
      <c r="D304" s="34" t="s">
        <v>40</v>
      </c>
      <c r="E304" s="39"/>
      <c r="F304" s="83"/>
    </row>
    <row r="305" spans="1:6" s="3" customFormat="1" ht="15.75">
      <c r="A305" s="81"/>
      <c r="B305" s="32"/>
      <c r="C305" s="32"/>
      <c r="D305" s="34" t="s">
        <v>41</v>
      </c>
      <c r="E305" s="39"/>
      <c r="F305" s="83">
        <v>153914</v>
      </c>
    </row>
    <row r="306" spans="1:6" s="3" customFormat="1" ht="15.75">
      <c r="A306" s="81"/>
      <c r="B306" s="27"/>
      <c r="C306" s="27"/>
      <c r="D306" s="48" t="s">
        <v>42</v>
      </c>
      <c r="E306" s="44"/>
      <c r="F306" s="84">
        <v>31291</v>
      </c>
    </row>
    <row r="307" spans="1:6" s="3" customFormat="1" ht="15.75">
      <c r="A307" s="81"/>
      <c r="B307" s="32">
        <v>80142</v>
      </c>
      <c r="C307" s="32"/>
      <c r="D307" s="36" t="s">
        <v>102</v>
      </c>
      <c r="E307" s="39"/>
      <c r="F307" s="90">
        <f>F309+F313</f>
        <v>142493</v>
      </c>
    </row>
    <row r="308" spans="1:6" s="3" customFormat="1" ht="15.75">
      <c r="A308" s="81"/>
      <c r="B308" s="32"/>
      <c r="C308" s="32"/>
      <c r="D308" s="36" t="s">
        <v>103</v>
      </c>
      <c r="E308" s="39"/>
      <c r="F308" s="90"/>
    </row>
    <row r="309" spans="1:6" s="3" customFormat="1" ht="15.75">
      <c r="A309" s="81"/>
      <c r="B309" s="26"/>
      <c r="C309" s="26"/>
      <c r="D309" s="51" t="s">
        <v>39</v>
      </c>
      <c r="E309" s="43"/>
      <c r="F309" s="82">
        <v>137493</v>
      </c>
    </row>
    <row r="310" spans="1:6" s="3" customFormat="1" ht="15.75">
      <c r="A310" s="81"/>
      <c r="B310" s="32"/>
      <c r="C310" s="32"/>
      <c r="D310" s="34" t="s">
        <v>40</v>
      </c>
      <c r="E310" s="39"/>
      <c r="F310" s="83"/>
    </row>
    <row r="311" spans="1:6" s="3" customFormat="1" ht="15.75">
      <c r="A311" s="81"/>
      <c r="B311" s="32"/>
      <c r="C311" s="32"/>
      <c r="D311" s="34" t="s">
        <v>41</v>
      </c>
      <c r="E311" s="39"/>
      <c r="F311" s="83">
        <v>95887</v>
      </c>
    </row>
    <row r="312" spans="1:6" s="3" customFormat="1" ht="15.75">
      <c r="A312" s="81"/>
      <c r="B312" s="32"/>
      <c r="C312" s="32"/>
      <c r="D312" s="34" t="s">
        <v>42</v>
      </c>
      <c r="E312" s="39"/>
      <c r="F312" s="83">
        <v>18980</v>
      </c>
    </row>
    <row r="313" spans="1:6" s="3" customFormat="1" ht="15.75">
      <c r="A313" s="81"/>
      <c r="B313" s="27"/>
      <c r="C313" s="27"/>
      <c r="D313" s="48" t="s">
        <v>46</v>
      </c>
      <c r="E313" s="44"/>
      <c r="F313" s="84">
        <v>5000</v>
      </c>
    </row>
    <row r="314" spans="1:6" s="3" customFormat="1" ht="15.75">
      <c r="A314" s="81"/>
      <c r="B314" s="28">
        <v>80146</v>
      </c>
      <c r="C314" s="28"/>
      <c r="D314" s="40" t="s">
        <v>84</v>
      </c>
      <c r="E314" s="41"/>
      <c r="F314" s="87">
        <f>F315</f>
        <v>66500</v>
      </c>
    </row>
    <row r="315" spans="1:6" s="3" customFormat="1" ht="15.75">
      <c r="A315" s="81"/>
      <c r="B315" s="26"/>
      <c r="C315" s="26"/>
      <c r="D315" s="51" t="s">
        <v>39</v>
      </c>
      <c r="E315" s="43"/>
      <c r="F315" s="82">
        <v>66500</v>
      </c>
    </row>
    <row r="316" spans="1:6" s="3" customFormat="1" ht="15.75">
      <c r="A316" s="81"/>
      <c r="B316" s="26">
        <v>80147</v>
      </c>
      <c r="C316" s="26"/>
      <c r="D316" s="35" t="s">
        <v>85</v>
      </c>
      <c r="E316" s="43"/>
      <c r="F316" s="87">
        <f>F317</f>
        <v>95000</v>
      </c>
    </row>
    <row r="317" spans="1:6" s="3" customFormat="1" ht="15.75">
      <c r="A317" s="81"/>
      <c r="B317" s="26"/>
      <c r="C317" s="26"/>
      <c r="D317" s="51" t="s">
        <v>39</v>
      </c>
      <c r="E317" s="43"/>
      <c r="F317" s="82">
        <v>95000</v>
      </c>
    </row>
    <row r="318" spans="1:6" s="3" customFormat="1" ht="15.75">
      <c r="A318" s="81"/>
      <c r="B318" s="32"/>
      <c r="C318" s="32"/>
      <c r="D318" s="34" t="s">
        <v>40</v>
      </c>
      <c r="E318" s="39"/>
      <c r="F318" s="83"/>
    </row>
    <row r="319" spans="1:6" s="3" customFormat="1" ht="15.75">
      <c r="A319" s="81"/>
      <c r="B319" s="32"/>
      <c r="C319" s="32"/>
      <c r="D319" s="34" t="s">
        <v>41</v>
      </c>
      <c r="E319" s="39"/>
      <c r="F319" s="83">
        <v>56200</v>
      </c>
    </row>
    <row r="320" spans="1:6" s="3" customFormat="1" ht="15.75">
      <c r="A320" s="81"/>
      <c r="B320" s="27"/>
      <c r="C320" s="27"/>
      <c r="D320" s="34" t="s">
        <v>42</v>
      </c>
      <c r="E320" s="44"/>
      <c r="F320" s="84">
        <v>10480</v>
      </c>
    </row>
    <row r="321" spans="1:6" s="3" customFormat="1" ht="15.75">
      <c r="A321" s="81"/>
      <c r="B321" s="28">
        <v>80195</v>
      </c>
      <c r="C321" s="28"/>
      <c r="D321" s="40" t="s">
        <v>9</v>
      </c>
      <c r="E321" s="41"/>
      <c r="F321" s="87">
        <f>F322</f>
        <v>32721</v>
      </c>
    </row>
    <row r="322" spans="1:6" s="3" customFormat="1" ht="15.75">
      <c r="A322" s="81"/>
      <c r="B322" s="27"/>
      <c r="C322" s="32"/>
      <c r="D322" s="34" t="s">
        <v>39</v>
      </c>
      <c r="E322" s="39"/>
      <c r="F322" s="83">
        <v>32721</v>
      </c>
    </row>
    <row r="323" spans="1:6" s="3" customFormat="1" ht="15.75">
      <c r="A323" s="85">
        <v>851</v>
      </c>
      <c r="B323" s="26"/>
      <c r="C323" s="26"/>
      <c r="D323" s="45" t="s">
        <v>13</v>
      </c>
      <c r="E323" s="43"/>
      <c r="F323" s="92">
        <f>F324+F329+F331</f>
        <v>801220</v>
      </c>
    </row>
    <row r="324" spans="1:6" s="3" customFormat="1" ht="15.75">
      <c r="A324" s="81"/>
      <c r="B324" s="28">
        <v>85111</v>
      </c>
      <c r="C324" s="28"/>
      <c r="D324" s="40" t="s">
        <v>20</v>
      </c>
      <c r="E324" s="41"/>
      <c r="F324" s="87">
        <f>F326+F325</f>
        <v>0</v>
      </c>
    </row>
    <row r="325" spans="1:6" s="3" customFormat="1" ht="15.75">
      <c r="A325" s="81"/>
      <c r="B325" s="32"/>
      <c r="C325" s="32"/>
      <c r="D325" s="34" t="s">
        <v>39</v>
      </c>
      <c r="E325" s="39"/>
      <c r="F325" s="99">
        <v>0</v>
      </c>
    </row>
    <row r="326" spans="1:6" s="3" customFormat="1" ht="15.75">
      <c r="A326" s="81"/>
      <c r="B326" s="27"/>
      <c r="C326" s="27"/>
      <c r="D326" s="48" t="s">
        <v>69</v>
      </c>
      <c r="E326" s="44"/>
      <c r="F326" s="84">
        <v>0</v>
      </c>
    </row>
    <row r="327" spans="1:6" s="3" customFormat="1" ht="15.75">
      <c r="A327" s="81"/>
      <c r="B327" s="26">
        <v>85156</v>
      </c>
      <c r="C327" s="26"/>
      <c r="D327" s="35" t="s">
        <v>104</v>
      </c>
      <c r="E327" s="43"/>
      <c r="F327" s="82"/>
    </row>
    <row r="328" spans="1:6" s="3" customFormat="1" ht="15.75">
      <c r="A328" s="81"/>
      <c r="B328" s="32"/>
      <c r="C328" s="32"/>
      <c r="D328" s="36" t="s">
        <v>105</v>
      </c>
      <c r="E328" s="39"/>
      <c r="F328" s="83"/>
    </row>
    <row r="329" spans="1:6" s="3" customFormat="1" ht="15.75">
      <c r="A329" s="81"/>
      <c r="B329" s="27"/>
      <c r="C329" s="27"/>
      <c r="D329" s="37" t="s">
        <v>106</v>
      </c>
      <c r="E329" s="44"/>
      <c r="F329" s="105">
        <f>F330</f>
        <v>796220</v>
      </c>
    </row>
    <row r="330" spans="1:6" s="3" customFormat="1" ht="15.75">
      <c r="A330" s="81"/>
      <c r="B330" s="32"/>
      <c r="C330" s="32"/>
      <c r="D330" s="34" t="s">
        <v>39</v>
      </c>
      <c r="E330" s="39"/>
      <c r="F330" s="83">
        <v>796220</v>
      </c>
    </row>
    <row r="331" spans="1:6" s="3" customFormat="1" ht="15.75">
      <c r="A331" s="81"/>
      <c r="B331" s="28">
        <v>85195</v>
      </c>
      <c r="C331" s="28"/>
      <c r="D331" s="40" t="s">
        <v>9</v>
      </c>
      <c r="E331" s="41"/>
      <c r="F331" s="87">
        <f>F332+F333</f>
        <v>5000</v>
      </c>
    </row>
    <row r="332" spans="1:6" s="3" customFormat="1" ht="15.75">
      <c r="A332" s="81"/>
      <c r="B332" s="32"/>
      <c r="C332" s="32"/>
      <c r="D332" s="34" t="s">
        <v>39</v>
      </c>
      <c r="E332" s="39"/>
      <c r="F332" s="83"/>
    </row>
    <row r="333" spans="1:6" s="3" customFormat="1" ht="15.75">
      <c r="A333" s="75"/>
      <c r="B333" s="27"/>
      <c r="C333" s="27"/>
      <c r="D333" s="48" t="s">
        <v>69</v>
      </c>
      <c r="E333" s="44"/>
      <c r="F333" s="84">
        <v>5000</v>
      </c>
    </row>
    <row r="334" spans="1:6" ht="15.75">
      <c r="A334" s="85">
        <v>853</v>
      </c>
      <c r="B334" s="28"/>
      <c r="C334" s="28"/>
      <c r="D334" s="38" t="s">
        <v>14</v>
      </c>
      <c r="E334" s="41"/>
      <c r="F334" s="78">
        <f>F335+F351+F370+F383+F389+F395+F400+F408+F406</f>
        <v>5102648</v>
      </c>
    </row>
    <row r="335" spans="1:6" ht="15.75">
      <c r="A335" s="81"/>
      <c r="B335" s="28">
        <v>85301</v>
      </c>
      <c r="C335" s="28"/>
      <c r="D335" s="40" t="s">
        <v>53</v>
      </c>
      <c r="E335" s="41"/>
      <c r="F335" s="87">
        <f>F336+F350</f>
        <v>1098000</v>
      </c>
    </row>
    <row r="336" spans="1:6" ht="15.75">
      <c r="A336" s="81"/>
      <c r="B336" s="26"/>
      <c r="C336" s="26"/>
      <c r="D336" s="51" t="s">
        <v>39</v>
      </c>
      <c r="E336" s="43"/>
      <c r="F336" s="82">
        <v>0</v>
      </c>
    </row>
    <row r="337" spans="1:7" ht="15.75" hidden="1">
      <c r="A337" s="100"/>
      <c r="B337" s="24"/>
      <c r="C337" s="24"/>
      <c r="D337" s="53"/>
      <c r="E337" s="39"/>
      <c r="F337" s="83"/>
      <c r="G337" s="5"/>
    </row>
    <row r="338" spans="1:7" ht="15.75" hidden="1">
      <c r="A338" s="100"/>
      <c r="B338" s="24"/>
      <c r="C338" s="24"/>
      <c r="D338" s="53"/>
      <c r="E338" s="39"/>
      <c r="F338" s="83"/>
      <c r="G338" s="5"/>
    </row>
    <row r="339" spans="1:6" ht="15.75" hidden="1">
      <c r="A339" s="100"/>
      <c r="B339" s="24"/>
      <c r="C339" s="24"/>
      <c r="D339" s="53"/>
      <c r="E339" s="39"/>
      <c r="F339" s="83"/>
    </row>
    <row r="340" spans="1:6" ht="15.75" hidden="1">
      <c r="A340" s="100"/>
      <c r="B340" s="24"/>
      <c r="C340" s="24"/>
      <c r="D340" s="53"/>
      <c r="E340" s="39"/>
      <c r="F340" s="83"/>
    </row>
    <row r="341" spans="1:6" ht="15.75" hidden="1">
      <c r="A341" s="100"/>
      <c r="B341" s="24"/>
      <c r="C341" s="24"/>
      <c r="D341" s="53"/>
      <c r="E341" s="39"/>
      <c r="F341" s="83"/>
    </row>
    <row r="342" spans="1:6" ht="15.75" hidden="1">
      <c r="A342" s="100"/>
      <c r="B342" s="24"/>
      <c r="C342" s="24"/>
      <c r="D342" s="53"/>
      <c r="E342" s="39"/>
      <c r="F342" s="83"/>
    </row>
    <row r="343" spans="1:6" ht="15.75" hidden="1">
      <c r="A343" s="100"/>
      <c r="B343" s="24"/>
      <c r="C343" s="24"/>
      <c r="D343" s="53"/>
      <c r="E343" s="39"/>
      <c r="F343" s="83"/>
    </row>
    <row r="344" spans="1:6" ht="15.75" hidden="1">
      <c r="A344" s="100"/>
      <c r="B344" s="24"/>
      <c r="C344" s="24"/>
      <c r="D344" s="64"/>
      <c r="E344" s="39"/>
      <c r="F344" s="83"/>
    </row>
    <row r="345" spans="1:6" ht="15.75" hidden="1">
      <c r="A345" s="100"/>
      <c r="B345" s="24"/>
      <c r="C345" s="24"/>
      <c r="D345" s="53"/>
      <c r="E345" s="39"/>
      <c r="F345" s="83"/>
    </row>
    <row r="346" spans="1:6" ht="15.75" hidden="1">
      <c r="A346" s="100"/>
      <c r="B346" s="24"/>
      <c r="C346" s="24"/>
      <c r="D346" s="53"/>
      <c r="E346" s="39"/>
      <c r="F346" s="83"/>
    </row>
    <row r="347" spans="1:6" s="3" customFormat="1" ht="15.75">
      <c r="A347" s="81"/>
      <c r="B347" s="32"/>
      <c r="C347" s="32"/>
      <c r="D347" s="34" t="s">
        <v>40</v>
      </c>
      <c r="E347" s="32"/>
      <c r="F347" s="106"/>
    </row>
    <row r="348" spans="1:6" ht="15.75">
      <c r="A348" s="86"/>
      <c r="B348" s="39"/>
      <c r="C348" s="39"/>
      <c r="D348" s="34" t="s">
        <v>45</v>
      </c>
      <c r="E348" s="39"/>
      <c r="F348" s="83">
        <v>0</v>
      </c>
    </row>
    <row r="349" spans="1:6" ht="15.75">
      <c r="A349" s="86"/>
      <c r="B349" s="39"/>
      <c r="C349" s="39"/>
      <c r="D349" s="34" t="s">
        <v>42</v>
      </c>
      <c r="E349" s="39"/>
      <c r="F349" s="83">
        <v>0</v>
      </c>
    </row>
    <row r="350" spans="1:6" ht="15.75">
      <c r="A350" s="86"/>
      <c r="B350" s="39"/>
      <c r="C350" s="27"/>
      <c r="D350" s="34" t="s">
        <v>69</v>
      </c>
      <c r="E350" s="39"/>
      <c r="F350" s="83">
        <v>1098000</v>
      </c>
    </row>
    <row r="351" spans="1:6" ht="15.75">
      <c r="A351" s="86"/>
      <c r="B351" s="28">
        <v>85302</v>
      </c>
      <c r="C351" s="28"/>
      <c r="D351" s="40" t="s">
        <v>15</v>
      </c>
      <c r="E351" s="41"/>
      <c r="F351" s="87">
        <f>F352+F369</f>
        <v>2199380</v>
      </c>
    </row>
    <row r="352" spans="1:6" ht="15.75">
      <c r="A352" s="86"/>
      <c r="B352" s="32"/>
      <c r="C352" s="32"/>
      <c r="D352" s="34" t="s">
        <v>39</v>
      </c>
      <c r="E352" s="39"/>
      <c r="F352" s="83">
        <v>2199380</v>
      </c>
    </row>
    <row r="353" spans="1:6" ht="15.75">
      <c r="A353" s="86"/>
      <c r="B353" s="32"/>
      <c r="C353" s="32"/>
      <c r="D353" s="34" t="s">
        <v>40</v>
      </c>
      <c r="E353" s="39"/>
      <c r="F353" s="83"/>
    </row>
    <row r="354" spans="1:6" ht="15.75" hidden="1">
      <c r="A354" s="86"/>
      <c r="B354" s="32"/>
      <c r="C354" s="32"/>
      <c r="D354" s="34"/>
      <c r="E354" s="39"/>
      <c r="F354" s="83"/>
    </row>
    <row r="355" spans="1:6" ht="15.75" hidden="1">
      <c r="A355" s="86"/>
      <c r="B355" s="32"/>
      <c r="C355" s="32"/>
      <c r="D355" s="34"/>
      <c r="E355" s="39"/>
      <c r="F355" s="83"/>
    </row>
    <row r="356" spans="1:6" ht="15.75" hidden="1">
      <c r="A356" s="100"/>
      <c r="B356" s="56"/>
      <c r="C356" s="56"/>
      <c r="D356" s="34"/>
      <c r="E356" s="39"/>
      <c r="F356" s="83"/>
    </row>
    <row r="357" spans="1:6" ht="15.75" hidden="1">
      <c r="A357" s="100"/>
      <c r="B357" s="56"/>
      <c r="C357" s="56"/>
      <c r="D357" s="34"/>
      <c r="E357" s="39"/>
      <c r="F357" s="83"/>
    </row>
    <row r="358" spans="1:6" ht="15.75" hidden="1">
      <c r="A358" s="100"/>
      <c r="B358" s="56"/>
      <c r="C358" s="56"/>
      <c r="D358" s="34"/>
      <c r="E358" s="39"/>
      <c r="F358" s="83"/>
    </row>
    <row r="359" spans="1:6" ht="15.75" hidden="1">
      <c r="A359" s="100"/>
      <c r="B359" s="56"/>
      <c r="C359" s="56"/>
      <c r="D359" s="34"/>
      <c r="E359" s="39"/>
      <c r="F359" s="83"/>
    </row>
    <row r="360" spans="1:6" ht="15.75" hidden="1">
      <c r="A360" s="100"/>
      <c r="B360" s="56"/>
      <c r="C360" s="56"/>
      <c r="D360" s="34"/>
      <c r="E360" s="39"/>
      <c r="F360" s="83"/>
    </row>
    <row r="361" spans="1:6" ht="15.75" hidden="1">
      <c r="A361" s="100"/>
      <c r="B361" s="56"/>
      <c r="C361" s="56"/>
      <c r="D361" s="34"/>
      <c r="E361" s="39"/>
      <c r="F361" s="83"/>
    </row>
    <row r="362" spans="1:6" ht="15.75" hidden="1">
      <c r="A362" s="86"/>
      <c r="B362" s="27"/>
      <c r="C362" s="32"/>
      <c r="D362" s="34"/>
      <c r="E362" s="44"/>
      <c r="F362" s="84"/>
    </row>
    <row r="363" spans="1:6" ht="15.75" hidden="1">
      <c r="A363" s="86"/>
      <c r="B363" s="32"/>
      <c r="C363" s="32"/>
      <c r="D363" s="34"/>
      <c r="E363" s="39"/>
      <c r="F363" s="83"/>
    </row>
    <row r="364" spans="1:6" ht="15.75" hidden="1">
      <c r="A364" s="86"/>
      <c r="B364" s="32"/>
      <c r="C364" s="32"/>
      <c r="D364" s="34"/>
      <c r="E364" s="39"/>
      <c r="F364" s="83"/>
    </row>
    <row r="365" spans="1:6" ht="15.75" hidden="1">
      <c r="A365" s="86"/>
      <c r="B365" s="32"/>
      <c r="C365" s="32"/>
      <c r="D365" s="34"/>
      <c r="E365" s="39"/>
      <c r="F365" s="83"/>
    </row>
    <row r="366" spans="1:6" ht="15.75">
      <c r="A366" s="86"/>
      <c r="B366" s="32"/>
      <c r="C366" s="32"/>
      <c r="D366" s="34" t="s">
        <v>41</v>
      </c>
      <c r="E366" s="39"/>
      <c r="F366" s="83">
        <v>1373200</v>
      </c>
    </row>
    <row r="367" spans="1:6" ht="15.75">
      <c r="A367" s="86"/>
      <c r="B367" s="32"/>
      <c r="C367" s="32"/>
      <c r="D367" s="34" t="s">
        <v>42</v>
      </c>
      <c r="E367" s="39"/>
      <c r="F367" s="83">
        <v>275600</v>
      </c>
    </row>
    <row r="368" spans="1:6" ht="15.75" hidden="1">
      <c r="A368" s="86"/>
      <c r="B368" s="32"/>
      <c r="C368" s="32"/>
      <c r="D368" s="34"/>
      <c r="E368" s="39"/>
      <c r="F368" s="83"/>
    </row>
    <row r="369" spans="1:6" ht="15.75">
      <c r="A369" s="86"/>
      <c r="B369" s="32"/>
      <c r="C369" s="32"/>
      <c r="D369" s="34" t="s">
        <v>46</v>
      </c>
      <c r="E369" s="39"/>
      <c r="F369" s="83">
        <v>0</v>
      </c>
    </row>
    <row r="370" spans="1:6" ht="15.75">
      <c r="A370" s="86"/>
      <c r="B370" s="28">
        <v>85304</v>
      </c>
      <c r="C370" s="28"/>
      <c r="D370" s="40" t="s">
        <v>32</v>
      </c>
      <c r="E370" s="41"/>
      <c r="F370" s="87">
        <f>F371</f>
        <v>607900</v>
      </c>
    </row>
    <row r="371" spans="1:6" ht="15.75">
      <c r="A371" s="86"/>
      <c r="B371" s="32"/>
      <c r="C371" s="32"/>
      <c r="D371" s="34" t="s">
        <v>39</v>
      </c>
      <c r="E371" s="39"/>
      <c r="F371" s="83">
        <v>607900</v>
      </c>
    </row>
    <row r="372" spans="1:6" ht="15.75" hidden="1">
      <c r="A372" s="86"/>
      <c r="B372" s="39"/>
      <c r="C372" s="39"/>
      <c r="D372" s="34" t="s">
        <v>5</v>
      </c>
      <c r="E372" s="39"/>
      <c r="F372" s="83"/>
    </row>
    <row r="373" spans="1:6" ht="15.75" hidden="1">
      <c r="A373" s="86"/>
      <c r="B373" s="39"/>
      <c r="C373" s="39"/>
      <c r="D373" s="34" t="s">
        <v>6</v>
      </c>
      <c r="E373" s="39"/>
      <c r="F373" s="83"/>
    </row>
    <row r="374" spans="1:6" ht="15.75" hidden="1">
      <c r="A374" s="86"/>
      <c r="B374" s="39"/>
      <c r="C374" s="39"/>
      <c r="D374" s="34" t="s">
        <v>22</v>
      </c>
      <c r="E374" s="39"/>
      <c r="F374" s="83"/>
    </row>
    <row r="375" spans="1:6" ht="15.75" hidden="1">
      <c r="A375" s="86"/>
      <c r="B375" s="39"/>
      <c r="C375" s="39"/>
      <c r="D375" s="34" t="s">
        <v>5</v>
      </c>
      <c r="E375" s="39"/>
      <c r="F375" s="83"/>
    </row>
    <row r="376" spans="1:6" ht="15.75" hidden="1">
      <c r="A376" s="100"/>
      <c r="B376" s="24"/>
      <c r="C376" s="24"/>
      <c r="D376" s="34" t="s">
        <v>6</v>
      </c>
      <c r="E376" s="39"/>
      <c r="F376" s="83"/>
    </row>
    <row r="377" spans="1:6" ht="15.75" hidden="1">
      <c r="A377" s="100"/>
      <c r="B377" s="24"/>
      <c r="C377" s="24"/>
      <c r="D377" s="34" t="s">
        <v>22</v>
      </c>
      <c r="E377" s="39"/>
      <c r="F377" s="83"/>
    </row>
    <row r="378" spans="1:6" ht="15.75" hidden="1">
      <c r="A378" s="100"/>
      <c r="B378" s="24"/>
      <c r="C378" s="24"/>
      <c r="D378" s="34" t="s">
        <v>5</v>
      </c>
      <c r="E378" s="39"/>
      <c r="F378" s="83"/>
    </row>
    <row r="379" spans="1:6" ht="15" customHeight="1" hidden="1">
      <c r="A379" s="100"/>
      <c r="B379" s="24"/>
      <c r="C379" s="24"/>
      <c r="D379" s="34" t="s">
        <v>6</v>
      </c>
      <c r="E379" s="39"/>
      <c r="F379" s="83"/>
    </row>
    <row r="380" spans="1:6" ht="15.75" hidden="1">
      <c r="A380" s="100"/>
      <c r="B380" s="24"/>
      <c r="C380" s="24"/>
      <c r="D380" s="34" t="s">
        <v>22</v>
      </c>
      <c r="E380" s="39"/>
      <c r="F380" s="83"/>
    </row>
    <row r="381" spans="1:6" ht="15.75" hidden="1">
      <c r="A381" s="100"/>
      <c r="B381" s="24"/>
      <c r="C381" s="24"/>
      <c r="D381" s="34" t="s">
        <v>5</v>
      </c>
      <c r="E381" s="39"/>
      <c r="F381" s="83"/>
    </row>
    <row r="382" spans="1:6" ht="15.75" hidden="1">
      <c r="A382" s="100"/>
      <c r="B382" s="24"/>
      <c r="C382" s="24"/>
      <c r="D382" s="34" t="s">
        <v>6</v>
      </c>
      <c r="E382" s="39"/>
      <c r="F382" s="83"/>
    </row>
    <row r="383" spans="1:6" ht="15.75">
      <c r="A383" s="86"/>
      <c r="B383" s="28">
        <v>85316</v>
      </c>
      <c r="C383" s="28"/>
      <c r="D383" s="40" t="s">
        <v>107</v>
      </c>
      <c r="E383" s="41"/>
      <c r="F383" s="87">
        <f>F384</f>
        <v>129000</v>
      </c>
    </row>
    <row r="384" spans="1:6" ht="15.75">
      <c r="A384" s="86"/>
      <c r="B384" s="32"/>
      <c r="C384" s="32"/>
      <c r="D384" s="34" t="s">
        <v>39</v>
      </c>
      <c r="E384" s="39"/>
      <c r="F384" s="83">
        <v>129000</v>
      </c>
    </row>
    <row r="385" spans="1:6" ht="15.75" hidden="1">
      <c r="A385" s="100"/>
      <c r="B385" s="56"/>
      <c r="C385" s="56"/>
      <c r="D385" s="53"/>
      <c r="E385" s="39"/>
      <c r="F385" s="83"/>
    </row>
    <row r="386" spans="1:6" ht="15.75" hidden="1">
      <c r="A386" s="100"/>
      <c r="B386" s="56"/>
      <c r="C386" s="56"/>
      <c r="D386" s="53"/>
      <c r="E386" s="39"/>
      <c r="F386" s="83"/>
    </row>
    <row r="387" spans="1:6" ht="15.75" hidden="1">
      <c r="A387" s="100"/>
      <c r="B387" s="56"/>
      <c r="C387" s="56"/>
      <c r="D387" s="53"/>
      <c r="E387" s="39"/>
      <c r="F387" s="83"/>
    </row>
    <row r="388" spans="1:6" ht="15.75" hidden="1">
      <c r="A388" s="100"/>
      <c r="B388" s="56"/>
      <c r="C388" s="56"/>
      <c r="D388" s="53"/>
      <c r="E388" s="39"/>
      <c r="F388" s="83"/>
    </row>
    <row r="389" spans="1:6" ht="15.75">
      <c r="A389" s="86"/>
      <c r="B389" s="28">
        <v>85318</v>
      </c>
      <c r="C389" s="28"/>
      <c r="D389" s="40" t="s">
        <v>54</v>
      </c>
      <c r="E389" s="41"/>
      <c r="F389" s="87">
        <f>F390</f>
        <v>290154</v>
      </c>
    </row>
    <row r="390" spans="1:6" ht="15.75">
      <c r="A390" s="86"/>
      <c r="B390" s="32"/>
      <c r="C390" s="32"/>
      <c r="D390" s="34" t="s">
        <v>39</v>
      </c>
      <c r="E390" s="39"/>
      <c r="F390" s="83">
        <v>290154</v>
      </c>
    </row>
    <row r="391" spans="1:6" ht="15.75">
      <c r="A391" s="86"/>
      <c r="B391" s="32"/>
      <c r="C391" s="32"/>
      <c r="D391" s="34" t="s">
        <v>40</v>
      </c>
      <c r="E391" s="39"/>
      <c r="F391" s="83"/>
    </row>
    <row r="392" spans="1:6" ht="15.75">
      <c r="A392" s="86"/>
      <c r="B392" s="32"/>
      <c r="C392" s="32"/>
      <c r="D392" s="34" t="s">
        <v>45</v>
      </c>
      <c r="E392" s="39"/>
      <c r="F392" s="83">
        <v>183421</v>
      </c>
    </row>
    <row r="393" spans="1:6" ht="15.75">
      <c r="A393" s="86"/>
      <c r="B393" s="32"/>
      <c r="C393" s="32"/>
      <c r="D393" s="53" t="s">
        <v>42</v>
      </c>
      <c r="E393" s="39"/>
      <c r="F393" s="83">
        <v>37282</v>
      </c>
    </row>
    <row r="394" spans="1:6" ht="15.75">
      <c r="A394" s="86"/>
      <c r="B394" s="26">
        <v>85321</v>
      </c>
      <c r="C394" s="26"/>
      <c r="D394" s="35" t="s">
        <v>33</v>
      </c>
      <c r="E394" s="43"/>
      <c r="F394" s="82"/>
    </row>
    <row r="395" spans="1:6" ht="15.75">
      <c r="A395" s="86"/>
      <c r="B395" s="27"/>
      <c r="C395" s="27"/>
      <c r="D395" s="37" t="s">
        <v>34</v>
      </c>
      <c r="E395" s="44"/>
      <c r="F395" s="105">
        <f>F396</f>
        <v>110414</v>
      </c>
    </row>
    <row r="396" spans="1:6" ht="15.75">
      <c r="A396" s="86"/>
      <c r="B396" s="32"/>
      <c r="C396" s="32"/>
      <c r="D396" s="34" t="s">
        <v>39</v>
      </c>
      <c r="E396" s="39"/>
      <c r="F396" s="83">
        <v>110414</v>
      </c>
    </row>
    <row r="397" spans="1:6" ht="15.75">
      <c r="A397" s="86"/>
      <c r="B397" s="32"/>
      <c r="C397" s="32"/>
      <c r="D397" s="34" t="s">
        <v>40</v>
      </c>
      <c r="E397" s="39"/>
      <c r="F397" s="83"/>
    </row>
    <row r="398" spans="1:6" ht="15.75">
      <c r="A398" s="86"/>
      <c r="B398" s="32"/>
      <c r="C398" s="32"/>
      <c r="D398" s="34" t="s">
        <v>45</v>
      </c>
      <c r="E398" s="39"/>
      <c r="F398" s="83">
        <v>42450</v>
      </c>
    </row>
    <row r="399" spans="1:6" ht="15.75">
      <c r="A399" s="86"/>
      <c r="B399" s="32"/>
      <c r="C399" s="32"/>
      <c r="D399" s="34" t="s">
        <v>42</v>
      </c>
      <c r="E399" s="39"/>
      <c r="F399" s="83">
        <v>8000</v>
      </c>
    </row>
    <row r="400" spans="1:6" ht="15.75">
      <c r="A400" s="86"/>
      <c r="B400" s="28">
        <v>85333</v>
      </c>
      <c r="C400" s="28"/>
      <c r="D400" s="40" t="s">
        <v>35</v>
      </c>
      <c r="E400" s="41"/>
      <c r="F400" s="87">
        <f>F401+F405</f>
        <v>667800</v>
      </c>
    </row>
    <row r="401" spans="1:6" ht="15.75">
      <c r="A401" s="86"/>
      <c r="B401" s="32"/>
      <c r="C401" s="32"/>
      <c r="D401" s="34" t="s">
        <v>39</v>
      </c>
      <c r="E401" s="39"/>
      <c r="F401" s="83">
        <v>667800</v>
      </c>
    </row>
    <row r="402" spans="1:6" ht="15.75">
      <c r="A402" s="86"/>
      <c r="B402" s="32"/>
      <c r="C402" s="32"/>
      <c r="D402" s="34" t="s">
        <v>40</v>
      </c>
      <c r="E402" s="39"/>
      <c r="F402" s="83"/>
    </row>
    <row r="403" spans="1:6" ht="15.75">
      <c r="A403" s="86"/>
      <c r="B403" s="32"/>
      <c r="C403" s="32"/>
      <c r="D403" s="34" t="s">
        <v>45</v>
      </c>
      <c r="E403" s="39"/>
      <c r="F403" s="83">
        <v>550150</v>
      </c>
    </row>
    <row r="404" spans="1:6" ht="15.75">
      <c r="A404" s="86"/>
      <c r="B404" s="32"/>
      <c r="C404" s="32"/>
      <c r="D404" s="34" t="s">
        <v>42</v>
      </c>
      <c r="E404" s="39"/>
      <c r="F404" s="83">
        <v>111110</v>
      </c>
    </row>
    <row r="405" spans="1:6" ht="15.75">
      <c r="A405" s="86"/>
      <c r="B405" s="27"/>
      <c r="C405" s="27"/>
      <c r="D405" s="48" t="s">
        <v>46</v>
      </c>
      <c r="E405" s="44"/>
      <c r="F405" s="84">
        <v>0</v>
      </c>
    </row>
    <row r="406" spans="1:6" ht="15.75">
      <c r="A406" s="86"/>
      <c r="B406" s="27">
        <v>85334</v>
      </c>
      <c r="C406" s="27"/>
      <c r="D406" s="37" t="s">
        <v>78</v>
      </c>
      <c r="E406" s="44"/>
      <c r="F406" s="107">
        <v>0</v>
      </c>
    </row>
    <row r="407" spans="1:6" ht="15.75">
      <c r="A407" s="86"/>
      <c r="B407" s="27"/>
      <c r="C407" s="27"/>
      <c r="D407" s="34" t="s">
        <v>39</v>
      </c>
      <c r="E407" s="44"/>
      <c r="F407" s="84">
        <v>0</v>
      </c>
    </row>
    <row r="408" spans="1:6" ht="15.75">
      <c r="A408" s="86"/>
      <c r="B408" s="28">
        <v>85395</v>
      </c>
      <c r="C408" s="28"/>
      <c r="D408" s="40" t="s">
        <v>9</v>
      </c>
      <c r="E408" s="41"/>
      <c r="F408" s="87">
        <f>F409+F410</f>
        <v>0</v>
      </c>
    </row>
    <row r="409" spans="1:6" ht="15.75">
      <c r="A409" s="86"/>
      <c r="B409" s="32"/>
      <c r="C409" s="32"/>
      <c r="D409" s="34" t="s">
        <v>39</v>
      </c>
      <c r="E409" s="39"/>
      <c r="F409" s="83">
        <v>0</v>
      </c>
    </row>
    <row r="410" spans="1:6" ht="15.75">
      <c r="A410" s="91"/>
      <c r="B410" s="27"/>
      <c r="C410" s="27"/>
      <c r="D410" s="48" t="s">
        <v>69</v>
      </c>
      <c r="E410" s="44"/>
      <c r="F410" s="84">
        <v>0</v>
      </c>
    </row>
    <row r="411" spans="1:6" ht="15.75">
      <c r="A411" s="85">
        <v>854</v>
      </c>
      <c r="B411" s="28"/>
      <c r="C411" s="28"/>
      <c r="D411" s="38" t="s">
        <v>36</v>
      </c>
      <c r="E411" s="41"/>
      <c r="F411" s="78">
        <f>F412+F420+F427+F434+F442+F446+F444</f>
        <v>3123433</v>
      </c>
    </row>
    <row r="412" spans="1:6" ht="15.75">
      <c r="A412" s="81"/>
      <c r="B412" s="28">
        <v>85401</v>
      </c>
      <c r="C412" s="28"/>
      <c r="D412" s="40" t="s">
        <v>37</v>
      </c>
      <c r="E412" s="41"/>
      <c r="F412" s="87">
        <f>F416</f>
        <v>0</v>
      </c>
    </row>
    <row r="413" spans="1:6" ht="15.75" customHeight="1" hidden="1">
      <c r="A413" s="104"/>
      <c r="B413" s="65"/>
      <c r="C413" s="65"/>
      <c r="D413" s="49"/>
      <c r="E413" s="41"/>
      <c r="F413" s="88"/>
    </row>
    <row r="414" spans="1:6" ht="15.75" customHeight="1" hidden="1">
      <c r="A414" s="104"/>
      <c r="B414" s="65"/>
      <c r="C414" s="65"/>
      <c r="D414" s="49"/>
      <c r="E414" s="41"/>
      <c r="F414" s="88"/>
    </row>
    <row r="415" spans="1:6" ht="15.75" customHeight="1" hidden="1">
      <c r="A415" s="104"/>
      <c r="B415" s="65"/>
      <c r="C415" s="65"/>
      <c r="D415" s="49"/>
      <c r="E415" s="41"/>
      <c r="F415" s="88"/>
    </row>
    <row r="416" spans="1:6" ht="15.75">
      <c r="A416" s="81"/>
      <c r="B416" s="26"/>
      <c r="C416" s="26"/>
      <c r="D416" s="51" t="s">
        <v>39</v>
      </c>
      <c r="E416" s="43"/>
      <c r="F416" s="82">
        <v>0</v>
      </c>
    </row>
    <row r="417" spans="1:6" ht="15.75">
      <c r="A417" s="81"/>
      <c r="B417" s="32"/>
      <c r="C417" s="32"/>
      <c r="D417" s="34" t="s">
        <v>40</v>
      </c>
      <c r="E417" s="39"/>
      <c r="F417" s="83"/>
    </row>
    <row r="418" spans="1:6" ht="15.75">
      <c r="A418" s="81"/>
      <c r="B418" s="32"/>
      <c r="C418" s="32"/>
      <c r="D418" s="34" t="s">
        <v>45</v>
      </c>
      <c r="E418" s="39"/>
      <c r="F418" s="83">
        <v>0</v>
      </c>
    </row>
    <row r="419" spans="1:6" ht="15.75">
      <c r="A419" s="81"/>
      <c r="B419" s="27"/>
      <c r="C419" s="27"/>
      <c r="D419" s="48" t="s">
        <v>42</v>
      </c>
      <c r="E419" s="44"/>
      <c r="F419" s="84">
        <v>0</v>
      </c>
    </row>
    <row r="420" spans="1:6" ht="15.75">
      <c r="A420" s="81"/>
      <c r="B420" s="28">
        <v>85403</v>
      </c>
      <c r="C420" s="28"/>
      <c r="D420" s="40" t="s">
        <v>66</v>
      </c>
      <c r="E420" s="41"/>
      <c r="F420" s="87">
        <f>F421+F425+F426</f>
        <v>2339928</v>
      </c>
    </row>
    <row r="421" spans="1:6" ht="15.75">
      <c r="A421" s="81"/>
      <c r="B421" s="32"/>
      <c r="C421" s="32"/>
      <c r="D421" s="34" t="s">
        <v>70</v>
      </c>
      <c r="E421" s="39"/>
      <c r="F421" s="83">
        <v>1847098</v>
      </c>
    </row>
    <row r="422" spans="1:6" ht="15.75">
      <c r="A422" s="81"/>
      <c r="B422" s="32"/>
      <c r="C422" s="32"/>
      <c r="D422" s="34" t="s">
        <v>40</v>
      </c>
      <c r="E422" s="39"/>
      <c r="F422" s="83"/>
    </row>
    <row r="423" spans="1:6" ht="15.75">
      <c r="A423" s="81"/>
      <c r="B423" s="32"/>
      <c r="C423" s="32"/>
      <c r="D423" s="34" t="s">
        <v>41</v>
      </c>
      <c r="E423" s="39"/>
      <c r="F423" s="83">
        <v>1137267</v>
      </c>
    </row>
    <row r="424" spans="1:6" ht="15.75">
      <c r="A424" s="81"/>
      <c r="B424" s="32"/>
      <c r="C424" s="32"/>
      <c r="D424" s="34" t="s">
        <v>42</v>
      </c>
      <c r="E424" s="39"/>
      <c r="F424" s="83">
        <v>230369</v>
      </c>
    </row>
    <row r="425" spans="1:6" ht="15.75">
      <c r="A425" s="81"/>
      <c r="B425" s="32"/>
      <c r="C425" s="32"/>
      <c r="D425" s="34" t="s">
        <v>69</v>
      </c>
      <c r="E425" s="39"/>
      <c r="F425" s="83">
        <v>384830</v>
      </c>
    </row>
    <row r="426" spans="1:6" ht="15.75">
      <c r="A426" s="81"/>
      <c r="B426" s="32"/>
      <c r="C426" s="32"/>
      <c r="D426" s="34" t="s">
        <v>46</v>
      </c>
      <c r="E426" s="39"/>
      <c r="F426" s="83">
        <v>108000</v>
      </c>
    </row>
    <row r="427" spans="1:6" ht="15.75">
      <c r="A427" s="81"/>
      <c r="B427" s="66">
        <v>85406</v>
      </c>
      <c r="C427" s="66"/>
      <c r="D427" s="35" t="s">
        <v>67</v>
      </c>
      <c r="E427" s="43"/>
      <c r="F427" s="95">
        <f>F429</f>
        <v>451897</v>
      </c>
    </row>
    <row r="428" spans="1:6" ht="15.75">
      <c r="A428" s="81"/>
      <c r="B428" s="67"/>
      <c r="C428" s="67"/>
      <c r="D428" s="37" t="s">
        <v>79</v>
      </c>
      <c r="E428" s="44"/>
      <c r="F428" s="105"/>
    </row>
    <row r="429" spans="1:6" ht="15.75">
      <c r="A429" s="81"/>
      <c r="B429" s="32"/>
      <c r="C429" s="32"/>
      <c r="D429" s="34" t="s">
        <v>39</v>
      </c>
      <c r="E429" s="39"/>
      <c r="F429" s="83">
        <v>451897</v>
      </c>
    </row>
    <row r="430" spans="1:6" ht="15.75">
      <c r="A430" s="81"/>
      <c r="B430" s="32"/>
      <c r="C430" s="32"/>
      <c r="D430" s="34" t="s">
        <v>40</v>
      </c>
      <c r="E430" s="39"/>
      <c r="F430" s="83"/>
    </row>
    <row r="431" spans="1:6" ht="15.75">
      <c r="A431" s="81"/>
      <c r="B431" s="32"/>
      <c r="C431" s="32"/>
      <c r="D431" s="34" t="s">
        <v>41</v>
      </c>
      <c r="E431" s="39"/>
      <c r="F431" s="83">
        <v>336649</v>
      </c>
    </row>
    <row r="432" spans="1:6" ht="15.75">
      <c r="A432" s="81"/>
      <c r="B432" s="32"/>
      <c r="C432" s="32"/>
      <c r="D432" s="34" t="s">
        <v>42</v>
      </c>
      <c r="E432" s="39"/>
      <c r="F432" s="83">
        <v>68441</v>
      </c>
    </row>
    <row r="433" spans="1:6" ht="15.75">
      <c r="A433" s="81"/>
      <c r="B433" s="32"/>
      <c r="C433" s="32"/>
      <c r="D433" s="34" t="s">
        <v>46</v>
      </c>
      <c r="E433" s="39"/>
      <c r="F433" s="83">
        <v>0</v>
      </c>
    </row>
    <row r="434" spans="1:6" ht="15.75">
      <c r="A434" s="81"/>
      <c r="B434" s="28">
        <v>85407</v>
      </c>
      <c r="C434" s="28"/>
      <c r="D434" s="40" t="s">
        <v>12</v>
      </c>
      <c r="E434" s="41"/>
      <c r="F434" s="87">
        <f>F441</f>
        <v>220000</v>
      </c>
    </row>
    <row r="435" spans="1:6" ht="15.75" hidden="1">
      <c r="A435" s="104"/>
      <c r="B435" s="65"/>
      <c r="C435" s="65"/>
      <c r="D435" s="49"/>
      <c r="E435" s="41"/>
      <c r="F435" s="88"/>
    </row>
    <row r="436" spans="1:6" ht="15.75" hidden="1">
      <c r="A436" s="104"/>
      <c r="B436" s="65"/>
      <c r="C436" s="65"/>
      <c r="D436" s="49"/>
      <c r="E436" s="41"/>
      <c r="F436" s="88"/>
    </row>
    <row r="437" spans="1:6" ht="15.75" hidden="1">
      <c r="A437" s="104"/>
      <c r="B437" s="65"/>
      <c r="C437" s="65"/>
      <c r="D437" s="49"/>
      <c r="E437" s="41"/>
      <c r="F437" s="88"/>
    </row>
    <row r="438" spans="1:6" ht="15.75" hidden="1">
      <c r="A438" s="104"/>
      <c r="B438" s="65"/>
      <c r="C438" s="65"/>
      <c r="D438" s="49"/>
      <c r="E438" s="41"/>
      <c r="F438" s="88"/>
    </row>
    <row r="439" spans="1:6" ht="15.75" hidden="1">
      <c r="A439" s="104"/>
      <c r="B439" s="65"/>
      <c r="C439" s="65"/>
      <c r="D439" s="49"/>
      <c r="E439" s="41"/>
      <c r="F439" s="88"/>
    </row>
    <row r="440" spans="1:6" ht="15.75" hidden="1">
      <c r="A440" s="104"/>
      <c r="B440" s="65"/>
      <c r="C440" s="65"/>
      <c r="D440" s="49"/>
      <c r="E440" s="41"/>
      <c r="F440" s="88"/>
    </row>
    <row r="441" spans="1:6" s="3" customFormat="1" ht="15.75">
      <c r="A441" s="81"/>
      <c r="B441" s="26"/>
      <c r="C441" s="26"/>
      <c r="D441" s="51" t="s">
        <v>69</v>
      </c>
      <c r="E441" s="26"/>
      <c r="F441" s="82">
        <v>220000</v>
      </c>
    </row>
    <row r="442" spans="1:6" ht="15.75">
      <c r="A442" s="86"/>
      <c r="B442" s="28">
        <v>85415</v>
      </c>
      <c r="C442" s="28"/>
      <c r="D442" s="68" t="s">
        <v>55</v>
      </c>
      <c r="E442" s="41"/>
      <c r="F442" s="87">
        <f>F443</f>
        <v>0</v>
      </c>
    </row>
    <row r="443" spans="1:6" ht="15.75">
      <c r="A443" s="86"/>
      <c r="B443" s="39"/>
      <c r="C443" s="39"/>
      <c r="D443" s="34" t="s">
        <v>39</v>
      </c>
      <c r="E443" s="39"/>
      <c r="F443" s="83">
        <v>0</v>
      </c>
    </row>
    <row r="444" spans="1:6" ht="15.75">
      <c r="A444" s="86"/>
      <c r="B444" s="28">
        <v>85446</v>
      </c>
      <c r="C444" s="41"/>
      <c r="D444" s="40" t="s">
        <v>84</v>
      </c>
      <c r="E444" s="41"/>
      <c r="F444" s="88">
        <f>F445</f>
        <v>10500</v>
      </c>
    </row>
    <row r="445" spans="1:6" ht="15.75">
      <c r="A445" s="86"/>
      <c r="B445" s="39"/>
      <c r="C445" s="39"/>
      <c r="D445" s="34" t="s">
        <v>39</v>
      </c>
      <c r="E445" s="39"/>
      <c r="F445" s="83">
        <v>10500</v>
      </c>
    </row>
    <row r="446" spans="1:6" ht="15.75">
      <c r="A446" s="86"/>
      <c r="B446" s="28">
        <v>85495</v>
      </c>
      <c r="C446" s="28"/>
      <c r="D446" s="40" t="s">
        <v>9</v>
      </c>
      <c r="E446" s="41"/>
      <c r="F446" s="87">
        <f>F447+F448</f>
        <v>101108</v>
      </c>
    </row>
    <row r="447" spans="1:6" ht="15.75">
      <c r="A447" s="86"/>
      <c r="B447" s="39"/>
      <c r="C447" s="39"/>
      <c r="D447" s="34" t="s">
        <v>39</v>
      </c>
      <c r="E447" s="39"/>
      <c r="F447" s="83">
        <v>6108</v>
      </c>
    </row>
    <row r="448" spans="1:6" ht="15.75">
      <c r="A448" s="86"/>
      <c r="B448" s="39"/>
      <c r="C448" s="39"/>
      <c r="D448" s="34" t="s">
        <v>69</v>
      </c>
      <c r="E448" s="39"/>
      <c r="F448" s="83">
        <v>95000</v>
      </c>
    </row>
    <row r="449" spans="1:6" ht="15.75">
      <c r="A449" s="85">
        <v>921</v>
      </c>
      <c r="B449" s="43"/>
      <c r="C449" s="43"/>
      <c r="D449" s="45" t="s">
        <v>56</v>
      </c>
      <c r="E449" s="43"/>
      <c r="F449" s="92">
        <f>F450+F456</f>
        <v>248000</v>
      </c>
    </row>
    <row r="450" spans="1:6" ht="15.75">
      <c r="A450" s="108"/>
      <c r="B450" s="28">
        <v>92116</v>
      </c>
      <c r="C450" s="28"/>
      <c r="D450" s="40" t="s">
        <v>68</v>
      </c>
      <c r="E450" s="41"/>
      <c r="F450" s="87">
        <f>F451+F452</f>
        <v>100000</v>
      </c>
    </row>
    <row r="451" spans="1:6" ht="15.75">
      <c r="A451" s="86"/>
      <c r="B451" s="39"/>
      <c r="C451" s="39"/>
      <c r="D451" s="34" t="s">
        <v>69</v>
      </c>
      <c r="E451" s="39"/>
      <c r="F451" s="83">
        <v>100000</v>
      </c>
    </row>
    <row r="452" spans="1:6" ht="15.75">
      <c r="A452" s="86"/>
      <c r="B452" s="39"/>
      <c r="C452" s="39"/>
      <c r="D452" s="34" t="s">
        <v>39</v>
      </c>
      <c r="E452" s="39"/>
      <c r="F452" s="83">
        <v>0</v>
      </c>
    </row>
    <row r="453" spans="1:6" ht="15.75">
      <c r="A453" s="86"/>
      <c r="B453" s="39"/>
      <c r="C453" s="39"/>
      <c r="D453" s="34" t="s">
        <v>40</v>
      </c>
      <c r="E453" s="39"/>
      <c r="F453" s="83"/>
    </row>
    <row r="454" spans="1:6" ht="15.75">
      <c r="A454" s="86"/>
      <c r="B454" s="39"/>
      <c r="C454" s="39"/>
      <c r="D454" s="34" t="s">
        <v>41</v>
      </c>
      <c r="E454" s="39"/>
      <c r="F454" s="83">
        <v>0</v>
      </c>
    </row>
    <row r="455" spans="1:6" ht="15.75">
      <c r="A455" s="86"/>
      <c r="B455" s="39"/>
      <c r="C455" s="39"/>
      <c r="D455" s="34" t="s">
        <v>42</v>
      </c>
      <c r="E455" s="39"/>
      <c r="F455" s="83">
        <v>0</v>
      </c>
    </row>
    <row r="456" spans="1:6" ht="15.75">
      <c r="A456" s="86"/>
      <c r="B456" s="28">
        <v>92195</v>
      </c>
      <c r="C456" s="28"/>
      <c r="D456" s="40" t="s">
        <v>9</v>
      </c>
      <c r="E456" s="41"/>
      <c r="F456" s="87">
        <f>F457+F458</f>
        <v>148000</v>
      </c>
    </row>
    <row r="457" spans="1:6" ht="15.75">
      <c r="A457" s="86"/>
      <c r="B457" s="39"/>
      <c r="C457" s="39"/>
      <c r="D457" s="34" t="s">
        <v>39</v>
      </c>
      <c r="E457" s="39"/>
      <c r="F457" s="83">
        <v>108000</v>
      </c>
    </row>
    <row r="458" spans="1:6" ht="15.75">
      <c r="A458" s="86"/>
      <c r="B458" s="39"/>
      <c r="C458" s="39"/>
      <c r="D458" s="34" t="s">
        <v>69</v>
      </c>
      <c r="E458" s="39"/>
      <c r="F458" s="83">
        <v>40000</v>
      </c>
    </row>
    <row r="459" spans="1:6" ht="15.75">
      <c r="A459" s="85">
        <v>926</v>
      </c>
      <c r="B459" s="28"/>
      <c r="C459" s="28"/>
      <c r="D459" s="38" t="s">
        <v>57</v>
      </c>
      <c r="E459" s="41"/>
      <c r="F459" s="78">
        <f>F460</f>
        <v>50000</v>
      </c>
    </row>
    <row r="460" spans="1:6" ht="15.75">
      <c r="A460" s="81"/>
      <c r="B460" s="28">
        <v>92695</v>
      </c>
      <c r="C460" s="28"/>
      <c r="D460" s="40" t="s">
        <v>9</v>
      </c>
      <c r="E460" s="41"/>
      <c r="F460" s="87">
        <f>F461+F462</f>
        <v>50000</v>
      </c>
    </row>
    <row r="461" spans="1:6" ht="15.75">
      <c r="A461" s="86"/>
      <c r="B461" s="43"/>
      <c r="C461" s="43"/>
      <c r="D461" s="51" t="s">
        <v>39</v>
      </c>
      <c r="E461" s="43"/>
      <c r="F461" s="82">
        <v>30000</v>
      </c>
    </row>
    <row r="462" spans="1:6" ht="15.75">
      <c r="A462" s="91"/>
      <c r="B462" s="44"/>
      <c r="C462" s="44"/>
      <c r="D462" s="48" t="s">
        <v>69</v>
      </c>
      <c r="E462" s="44"/>
      <c r="F462" s="84">
        <v>20000</v>
      </c>
    </row>
    <row r="463" spans="1:6" ht="16.5" thickBot="1">
      <c r="A463" s="109"/>
      <c r="B463" s="110"/>
      <c r="C463" s="110"/>
      <c r="D463" s="111" t="s">
        <v>59</v>
      </c>
      <c r="E463" s="112"/>
      <c r="F463" s="113">
        <f>F35+F46+F49+F59+F62+F65+F80+F98+F225+F239+F245+F323+F334+F411+F449+F459</f>
        <v>45896246</v>
      </c>
    </row>
  </sheetData>
  <mergeCells count="2">
    <mergeCell ref="A26:F26"/>
    <mergeCell ref="F23:G23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scale="96" r:id="rId2"/>
  <rowBreaks count="4" manualBreakCount="4">
    <brk id="79" max="255" man="1"/>
    <brk id="257" max="8" man="1"/>
    <brk id="326" max="255" man="1"/>
    <brk id="41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Powiatu w Kartuzach</dc:creator>
  <cp:keywords/>
  <dc:description/>
  <cp:lastModifiedBy>Starostwo</cp:lastModifiedBy>
  <cp:lastPrinted>2003-06-30T08:55:31Z</cp:lastPrinted>
  <dcterms:created xsi:type="dcterms:W3CDTF">1999-03-01T08:55:35Z</dcterms:created>
  <dcterms:modified xsi:type="dcterms:W3CDTF">2003-06-30T09:03:53Z</dcterms:modified>
  <cp:category/>
  <cp:version/>
  <cp:contentType/>
  <cp:contentStatus/>
</cp:coreProperties>
</file>